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livier\Desktop\"/>
    </mc:Choice>
  </mc:AlternateContent>
  <xr:revisionPtr revIDLastSave="0" documentId="8_{FC2FB2E6-67B3-4F9A-B7E4-D4C99A6E1AAF}" xr6:coauthVersionLast="46" xr6:coauthVersionMax="46" xr10:uidLastSave="{00000000-0000-0000-0000-000000000000}"/>
  <bookViews>
    <workbookView xWindow="855" yWindow="1170" windowWidth="27945" windowHeight="11430" xr2:uid="{00000000-000D-0000-FFFF-FFFF00000000}"/>
  </bookViews>
  <sheets>
    <sheet name="Table Modbus" sheetId="10" r:id="rId1"/>
    <sheet name="Registres de statut" sheetId="9" r:id="rId2"/>
    <sheet name="Format des registres" sheetId="13" r:id="rId3"/>
    <sheet name="Registres de configuration" sheetId="8" r:id="rId4"/>
  </sheets>
  <definedNames>
    <definedName name="OFFSET">#REF!</definedName>
    <definedName name="OFFSET_TX">#REF!</definedName>
    <definedName name="_xlnm.Print_Area" localSheetId="1">'Registres de statut'!$A$2:$Q$46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8" l="1"/>
  <c r="U55" i="10"/>
  <c r="U76" i="10"/>
  <c r="U104" i="10"/>
  <c r="U131" i="10"/>
  <c r="U54" i="10"/>
  <c r="U75" i="10"/>
  <c r="U103" i="10"/>
  <c r="U130" i="10"/>
  <c r="U53" i="10"/>
  <c r="U74" i="10"/>
  <c r="U102" i="10"/>
  <c r="U129" i="10"/>
  <c r="U52" i="10"/>
  <c r="U73" i="10"/>
  <c r="U101" i="10"/>
  <c r="U128" i="10"/>
  <c r="U51" i="10"/>
  <c r="U72" i="10"/>
  <c r="U100" i="10"/>
  <c r="U127" i="10"/>
  <c r="U50" i="10"/>
  <c r="U71" i="10"/>
  <c r="U99" i="10"/>
  <c r="U126" i="10"/>
  <c r="U49" i="10"/>
  <c r="U70" i="10"/>
  <c r="U98" i="10"/>
  <c r="U125" i="10"/>
  <c r="U48" i="10"/>
  <c r="U69" i="10"/>
  <c r="U97" i="10"/>
  <c r="U124" i="10"/>
  <c r="U47" i="10"/>
  <c r="U68" i="10"/>
  <c r="U96" i="10"/>
  <c r="U123" i="10"/>
  <c r="U46" i="10"/>
  <c r="U67" i="10"/>
  <c r="U95" i="10"/>
  <c r="U122" i="10"/>
  <c r="U45" i="10"/>
  <c r="U66" i="10"/>
  <c r="U94" i="10"/>
  <c r="U121" i="10"/>
  <c r="U44" i="10"/>
  <c r="U65" i="10"/>
  <c r="U93" i="10"/>
  <c r="U120" i="10"/>
  <c r="U43" i="10"/>
  <c r="U64" i="10"/>
  <c r="U92" i="10"/>
  <c r="U119" i="10"/>
  <c r="U42" i="10"/>
  <c r="U63" i="10"/>
  <c r="U91" i="10"/>
  <c r="U118" i="10"/>
  <c r="U41" i="10"/>
  <c r="U62" i="10"/>
  <c r="U90" i="10"/>
  <c r="U117" i="10"/>
  <c r="U40" i="10"/>
  <c r="U61" i="10"/>
  <c r="U89" i="10"/>
  <c r="U116" i="10"/>
  <c r="U39" i="10"/>
  <c r="U60" i="10"/>
  <c r="U88" i="10"/>
  <c r="U115" i="10"/>
  <c r="U38" i="10"/>
  <c r="U59" i="10"/>
  <c r="U87" i="10"/>
  <c r="U114" i="10"/>
  <c r="U37" i="10"/>
  <c r="U58" i="10"/>
  <c r="U86" i="10"/>
  <c r="U113" i="10"/>
  <c r="U36" i="10"/>
  <c r="U57" i="10"/>
  <c r="U85" i="10"/>
  <c r="U112" i="10"/>
  <c r="T55" i="10"/>
  <c r="T76" i="10"/>
  <c r="T104" i="10"/>
  <c r="T131" i="10"/>
  <c r="T54" i="10"/>
  <c r="T75" i="10"/>
  <c r="T103" i="10"/>
  <c r="T130" i="10"/>
  <c r="T53" i="10"/>
  <c r="T74" i="10"/>
  <c r="T102" i="10"/>
  <c r="T129" i="10"/>
  <c r="T52" i="10"/>
  <c r="T73" i="10"/>
  <c r="T101" i="10"/>
  <c r="T128" i="10"/>
  <c r="T51" i="10"/>
  <c r="T72" i="10"/>
  <c r="T100" i="10"/>
  <c r="T127" i="10"/>
  <c r="T50" i="10"/>
  <c r="T71" i="10"/>
  <c r="T99" i="10"/>
  <c r="T126" i="10"/>
  <c r="T49" i="10"/>
  <c r="T70" i="10"/>
  <c r="T98" i="10"/>
  <c r="T125" i="10"/>
  <c r="T48" i="10"/>
  <c r="T69" i="10"/>
  <c r="T97" i="10"/>
  <c r="T124" i="10"/>
  <c r="T47" i="10"/>
  <c r="T68" i="10"/>
  <c r="T96" i="10"/>
  <c r="T123" i="10"/>
  <c r="T46" i="10"/>
  <c r="T67" i="10"/>
  <c r="T95" i="10"/>
  <c r="T122" i="10"/>
  <c r="T45" i="10"/>
  <c r="T66" i="10"/>
  <c r="T94" i="10"/>
  <c r="T121" i="10"/>
  <c r="T44" i="10"/>
  <c r="T65" i="10"/>
  <c r="T93" i="10"/>
  <c r="T120" i="10"/>
  <c r="T43" i="10"/>
  <c r="T64" i="10"/>
  <c r="T92" i="10"/>
  <c r="T119" i="10"/>
  <c r="T42" i="10"/>
  <c r="T63" i="10"/>
  <c r="T91" i="10"/>
  <c r="T118" i="10"/>
  <c r="T41" i="10"/>
  <c r="T62" i="10"/>
  <c r="T90" i="10"/>
  <c r="T117" i="10"/>
  <c r="T40" i="10"/>
  <c r="T61" i="10"/>
  <c r="T89" i="10"/>
  <c r="T116" i="10"/>
  <c r="T39" i="10"/>
  <c r="T60" i="10"/>
  <c r="T88" i="10"/>
  <c r="T115" i="10"/>
  <c r="T38" i="10"/>
  <c r="T59" i="10"/>
  <c r="T87" i="10"/>
  <c r="T114" i="10"/>
  <c r="T37" i="10"/>
  <c r="T58" i="10"/>
  <c r="T86" i="10"/>
  <c r="T113" i="10"/>
  <c r="T36" i="10"/>
  <c r="T57" i="10"/>
  <c r="T85" i="10"/>
  <c r="T112" i="10"/>
  <c r="S55" i="10"/>
  <c r="S76" i="10"/>
  <c r="S104" i="10"/>
  <c r="S131" i="10"/>
  <c r="S54" i="10"/>
  <c r="S75" i="10"/>
  <c r="S103" i="10"/>
  <c r="S130" i="10"/>
  <c r="S53" i="10"/>
  <c r="S74" i="10"/>
  <c r="S102" i="10"/>
  <c r="S129" i="10"/>
  <c r="S52" i="10"/>
  <c r="S73" i="10"/>
  <c r="S101" i="10"/>
  <c r="S128" i="10"/>
  <c r="S51" i="10"/>
  <c r="S72" i="10"/>
  <c r="S100" i="10"/>
  <c r="S127" i="10"/>
  <c r="S50" i="10"/>
  <c r="S71" i="10"/>
  <c r="S99" i="10"/>
  <c r="S126" i="10"/>
  <c r="S49" i="10"/>
  <c r="S70" i="10"/>
  <c r="S98" i="10"/>
  <c r="S125" i="10"/>
  <c r="S48" i="10"/>
  <c r="S69" i="10"/>
  <c r="S97" i="10"/>
  <c r="S124" i="10"/>
  <c r="S47" i="10"/>
  <c r="S68" i="10"/>
  <c r="S96" i="10"/>
  <c r="S123" i="10"/>
  <c r="S46" i="10"/>
  <c r="S67" i="10"/>
  <c r="S95" i="10"/>
  <c r="S122" i="10"/>
  <c r="S45" i="10"/>
  <c r="S66" i="10"/>
  <c r="S94" i="10"/>
  <c r="S121" i="10"/>
  <c r="S44" i="10"/>
  <c r="S65" i="10"/>
  <c r="S93" i="10"/>
  <c r="S120" i="10"/>
  <c r="S43" i="10"/>
  <c r="S64" i="10"/>
  <c r="S92" i="10"/>
  <c r="S119" i="10"/>
  <c r="S42" i="10"/>
  <c r="S63" i="10"/>
  <c r="S91" i="10"/>
  <c r="S118" i="10"/>
  <c r="S41" i="10"/>
  <c r="S62" i="10"/>
  <c r="S90" i="10"/>
  <c r="S117" i="10"/>
  <c r="S40" i="10"/>
  <c r="S61" i="10"/>
  <c r="S89" i="10"/>
  <c r="S116" i="10"/>
  <c r="S39" i="10"/>
  <c r="S60" i="10"/>
  <c r="S88" i="10"/>
  <c r="S115" i="10"/>
  <c r="S38" i="10"/>
  <c r="S59" i="10"/>
  <c r="S87" i="10"/>
  <c r="S114" i="10"/>
  <c r="S37" i="10"/>
  <c r="S58" i="10"/>
  <c r="S86" i="10"/>
  <c r="S113" i="10"/>
  <c r="S36" i="10"/>
  <c r="S57" i="10"/>
  <c r="S85" i="10"/>
  <c r="S112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V131" i="10"/>
  <c r="V130" i="10"/>
  <c r="V129" i="10"/>
  <c r="V128" i="10"/>
  <c r="V127" i="10"/>
  <c r="V126" i="10"/>
  <c r="V125" i="10"/>
  <c r="V124" i="10"/>
  <c r="V123" i="10"/>
  <c r="V122" i="10"/>
  <c r="V121" i="10"/>
  <c r="V120" i="10"/>
  <c r="V119" i="10"/>
  <c r="V118" i="10"/>
  <c r="V117" i="10"/>
  <c r="V116" i="10"/>
  <c r="V115" i="10"/>
  <c r="V114" i="10"/>
  <c r="V113" i="10"/>
  <c r="V112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V104" i="10"/>
  <c r="V103" i="10"/>
  <c r="V102" i="10"/>
  <c r="V101" i="10"/>
  <c r="V100" i="10"/>
  <c r="V99" i="10"/>
  <c r="V98" i="10"/>
  <c r="V97" i="10"/>
  <c r="V96" i="10"/>
  <c r="V95" i="10"/>
  <c r="V94" i="10"/>
  <c r="V93" i="10"/>
  <c r="V92" i="10"/>
  <c r="V91" i="10"/>
  <c r="V90" i="10"/>
  <c r="V89" i="10"/>
  <c r="V88" i="10"/>
  <c r="V87" i="10"/>
  <c r="V86" i="10"/>
  <c r="V85" i="10"/>
  <c r="C11" i="10"/>
  <c r="C12" i="10"/>
  <c r="C13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V76" i="10"/>
  <c r="V75" i="10"/>
  <c r="V74" i="10"/>
  <c r="V73" i="10"/>
  <c r="V72" i="10"/>
  <c r="V71" i="10"/>
  <c r="V70" i="10"/>
  <c r="V69" i="10"/>
  <c r="V68" i="10"/>
  <c r="V67" i="10"/>
  <c r="V66" i="10"/>
  <c r="V65" i="10"/>
  <c r="V64" i="10"/>
  <c r="V63" i="10"/>
  <c r="V62" i="10"/>
  <c r="V61" i="10"/>
  <c r="V60" i="10"/>
  <c r="V59" i="10"/>
  <c r="V58" i="10"/>
  <c r="V57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15" i="10"/>
  <c r="V13" i="10"/>
  <c r="V12" i="10"/>
  <c r="V11" i="10"/>
  <c r="C9" i="8"/>
  <c r="C10" i="8"/>
  <c r="C11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F36" i="10"/>
  <c r="F57" i="10"/>
  <c r="F85" i="10"/>
  <c r="O55" i="10"/>
  <c r="O76" i="10"/>
  <c r="O104" i="10"/>
  <c r="O131" i="10"/>
  <c r="R55" i="10"/>
  <c r="R76" i="10"/>
  <c r="R104" i="10"/>
  <c r="R131" i="10"/>
  <c r="N55" i="10"/>
  <c r="N76" i="10"/>
  <c r="N104" i="10"/>
  <c r="N131" i="10"/>
  <c r="M55" i="10"/>
  <c r="M76" i="10"/>
  <c r="M104" i="10"/>
  <c r="M131" i="10"/>
  <c r="L55" i="10"/>
  <c r="L76" i="10"/>
  <c r="L104" i="10"/>
  <c r="L131" i="10"/>
  <c r="Q55" i="10"/>
  <c r="Q76" i="10"/>
  <c r="Q104" i="10"/>
  <c r="Q131" i="10"/>
  <c r="P55" i="10"/>
  <c r="P76" i="10"/>
  <c r="P104" i="10"/>
  <c r="P131" i="10"/>
  <c r="K55" i="10"/>
  <c r="K76" i="10"/>
  <c r="K104" i="10"/>
  <c r="K131" i="10"/>
  <c r="J55" i="10"/>
  <c r="J76" i="10"/>
  <c r="J104" i="10"/>
  <c r="J131" i="10"/>
  <c r="I55" i="10"/>
  <c r="I76" i="10"/>
  <c r="I104" i="10"/>
  <c r="I131" i="10"/>
  <c r="H55" i="10"/>
  <c r="H76" i="10"/>
  <c r="H104" i="10"/>
  <c r="H131" i="10"/>
  <c r="F55" i="10"/>
  <c r="F76" i="10"/>
  <c r="F104" i="10"/>
  <c r="F131" i="10"/>
  <c r="E55" i="10"/>
  <c r="E76" i="10"/>
  <c r="E104" i="10"/>
  <c r="E131" i="10"/>
  <c r="D55" i="10"/>
  <c r="D76" i="10"/>
  <c r="D104" i="10"/>
  <c r="D131" i="10"/>
  <c r="O54" i="10"/>
  <c r="O75" i="10"/>
  <c r="O103" i="10"/>
  <c r="O130" i="10"/>
  <c r="R54" i="10"/>
  <c r="R75" i="10"/>
  <c r="R103" i="10"/>
  <c r="R130" i="10"/>
  <c r="N54" i="10"/>
  <c r="N75" i="10"/>
  <c r="N103" i="10"/>
  <c r="N130" i="10"/>
  <c r="M54" i="10"/>
  <c r="M75" i="10"/>
  <c r="M103" i="10"/>
  <c r="M130" i="10"/>
  <c r="L54" i="10"/>
  <c r="L75" i="10"/>
  <c r="L103" i="10"/>
  <c r="L130" i="10"/>
  <c r="Q54" i="10"/>
  <c r="Q75" i="10"/>
  <c r="Q103" i="10"/>
  <c r="Q130" i="10"/>
  <c r="P54" i="10"/>
  <c r="P75" i="10"/>
  <c r="P103" i="10"/>
  <c r="P130" i="10"/>
  <c r="K54" i="10"/>
  <c r="K75" i="10"/>
  <c r="K103" i="10"/>
  <c r="K130" i="10"/>
  <c r="J54" i="10"/>
  <c r="J75" i="10"/>
  <c r="J103" i="10"/>
  <c r="J130" i="10"/>
  <c r="I54" i="10"/>
  <c r="I75" i="10"/>
  <c r="I103" i="10"/>
  <c r="I130" i="10"/>
  <c r="H54" i="10"/>
  <c r="H75" i="10"/>
  <c r="H103" i="10"/>
  <c r="H130" i="10"/>
  <c r="F54" i="10"/>
  <c r="F75" i="10"/>
  <c r="F103" i="10"/>
  <c r="F130" i="10"/>
  <c r="E54" i="10"/>
  <c r="E75" i="10"/>
  <c r="E103" i="10"/>
  <c r="E130" i="10"/>
  <c r="D54" i="10"/>
  <c r="D75" i="10"/>
  <c r="D103" i="10"/>
  <c r="D130" i="10"/>
  <c r="O53" i="10"/>
  <c r="O74" i="10"/>
  <c r="O102" i="10"/>
  <c r="O129" i="10"/>
  <c r="R53" i="10"/>
  <c r="R74" i="10"/>
  <c r="R102" i="10"/>
  <c r="R129" i="10"/>
  <c r="N53" i="10"/>
  <c r="N74" i="10"/>
  <c r="N102" i="10"/>
  <c r="N129" i="10"/>
  <c r="M53" i="10"/>
  <c r="M74" i="10"/>
  <c r="M102" i="10"/>
  <c r="M129" i="10"/>
  <c r="L53" i="10"/>
  <c r="L74" i="10"/>
  <c r="L102" i="10"/>
  <c r="L129" i="10"/>
  <c r="Q53" i="10"/>
  <c r="Q74" i="10"/>
  <c r="Q102" i="10"/>
  <c r="Q129" i="10"/>
  <c r="P53" i="10"/>
  <c r="P74" i="10"/>
  <c r="P102" i="10"/>
  <c r="P129" i="10"/>
  <c r="K53" i="10"/>
  <c r="K74" i="10"/>
  <c r="K102" i="10"/>
  <c r="K129" i="10"/>
  <c r="J53" i="10"/>
  <c r="J74" i="10"/>
  <c r="J102" i="10"/>
  <c r="J129" i="10"/>
  <c r="I53" i="10"/>
  <c r="I74" i="10"/>
  <c r="I102" i="10"/>
  <c r="I129" i="10"/>
  <c r="H53" i="10"/>
  <c r="H74" i="10"/>
  <c r="H102" i="10"/>
  <c r="H129" i="10"/>
  <c r="F53" i="10"/>
  <c r="F74" i="10"/>
  <c r="F102" i="10"/>
  <c r="F129" i="10"/>
  <c r="E53" i="10"/>
  <c r="E74" i="10"/>
  <c r="E102" i="10"/>
  <c r="E129" i="10"/>
  <c r="D53" i="10"/>
  <c r="D74" i="10"/>
  <c r="D102" i="10"/>
  <c r="D129" i="10"/>
  <c r="O52" i="10"/>
  <c r="O73" i="10"/>
  <c r="O101" i="10"/>
  <c r="O128" i="10"/>
  <c r="R52" i="10"/>
  <c r="R73" i="10"/>
  <c r="R101" i="10"/>
  <c r="R128" i="10"/>
  <c r="N52" i="10"/>
  <c r="N73" i="10"/>
  <c r="N101" i="10"/>
  <c r="N128" i="10"/>
  <c r="M52" i="10"/>
  <c r="M73" i="10"/>
  <c r="M101" i="10"/>
  <c r="M128" i="10"/>
  <c r="L52" i="10"/>
  <c r="L73" i="10"/>
  <c r="L101" i="10"/>
  <c r="L128" i="10"/>
  <c r="Q52" i="10"/>
  <c r="Q73" i="10"/>
  <c r="Q101" i="10"/>
  <c r="Q128" i="10"/>
  <c r="P52" i="10"/>
  <c r="P73" i="10"/>
  <c r="P101" i="10"/>
  <c r="P128" i="10"/>
  <c r="K52" i="10"/>
  <c r="K73" i="10"/>
  <c r="K101" i="10"/>
  <c r="K128" i="10"/>
  <c r="J52" i="10"/>
  <c r="J73" i="10"/>
  <c r="J101" i="10"/>
  <c r="J128" i="10"/>
  <c r="I52" i="10"/>
  <c r="I73" i="10"/>
  <c r="I101" i="10"/>
  <c r="I128" i="10"/>
  <c r="H52" i="10"/>
  <c r="H73" i="10"/>
  <c r="H101" i="10"/>
  <c r="H128" i="10"/>
  <c r="F52" i="10"/>
  <c r="F73" i="10"/>
  <c r="F101" i="10"/>
  <c r="F128" i="10"/>
  <c r="E52" i="10"/>
  <c r="E73" i="10"/>
  <c r="E101" i="10"/>
  <c r="E128" i="10"/>
  <c r="D52" i="10"/>
  <c r="D73" i="10"/>
  <c r="D101" i="10"/>
  <c r="D128" i="10"/>
  <c r="O51" i="10"/>
  <c r="O72" i="10"/>
  <c r="O100" i="10"/>
  <c r="O127" i="10"/>
  <c r="R51" i="10"/>
  <c r="R72" i="10"/>
  <c r="R100" i="10"/>
  <c r="R127" i="10"/>
  <c r="N51" i="10"/>
  <c r="N72" i="10"/>
  <c r="N100" i="10"/>
  <c r="N127" i="10"/>
  <c r="M51" i="10"/>
  <c r="M72" i="10"/>
  <c r="M100" i="10"/>
  <c r="M127" i="10"/>
  <c r="L51" i="10"/>
  <c r="L72" i="10"/>
  <c r="L100" i="10"/>
  <c r="L127" i="10"/>
  <c r="Q51" i="10"/>
  <c r="Q72" i="10"/>
  <c r="Q100" i="10"/>
  <c r="Q127" i="10"/>
  <c r="P51" i="10"/>
  <c r="P72" i="10"/>
  <c r="P100" i="10"/>
  <c r="P127" i="10"/>
  <c r="K51" i="10"/>
  <c r="K72" i="10"/>
  <c r="K100" i="10"/>
  <c r="K127" i="10"/>
  <c r="J51" i="10"/>
  <c r="J72" i="10"/>
  <c r="J100" i="10"/>
  <c r="J127" i="10"/>
  <c r="I51" i="10"/>
  <c r="I72" i="10"/>
  <c r="I100" i="10"/>
  <c r="I127" i="10"/>
  <c r="H51" i="10"/>
  <c r="H72" i="10"/>
  <c r="H100" i="10"/>
  <c r="H127" i="10"/>
  <c r="F51" i="10"/>
  <c r="F72" i="10"/>
  <c r="F100" i="10"/>
  <c r="F127" i="10"/>
  <c r="E51" i="10"/>
  <c r="E72" i="10"/>
  <c r="E100" i="10"/>
  <c r="E127" i="10"/>
  <c r="D51" i="10"/>
  <c r="D72" i="10"/>
  <c r="D100" i="10"/>
  <c r="D127" i="10"/>
  <c r="O50" i="10"/>
  <c r="O71" i="10"/>
  <c r="O99" i="10"/>
  <c r="O126" i="10"/>
  <c r="R50" i="10"/>
  <c r="R71" i="10"/>
  <c r="R99" i="10"/>
  <c r="R126" i="10"/>
  <c r="N50" i="10"/>
  <c r="N71" i="10"/>
  <c r="N99" i="10"/>
  <c r="N126" i="10"/>
  <c r="M50" i="10"/>
  <c r="M71" i="10"/>
  <c r="M99" i="10"/>
  <c r="M126" i="10"/>
  <c r="L50" i="10"/>
  <c r="L71" i="10"/>
  <c r="L99" i="10"/>
  <c r="L126" i="10"/>
  <c r="Q50" i="10"/>
  <c r="Q71" i="10"/>
  <c r="Q99" i="10"/>
  <c r="Q126" i="10"/>
  <c r="P50" i="10"/>
  <c r="P71" i="10"/>
  <c r="P99" i="10"/>
  <c r="P126" i="10"/>
  <c r="K50" i="10"/>
  <c r="K71" i="10"/>
  <c r="K99" i="10"/>
  <c r="K126" i="10"/>
  <c r="J50" i="10"/>
  <c r="J71" i="10"/>
  <c r="J99" i="10"/>
  <c r="J126" i="10"/>
  <c r="I50" i="10"/>
  <c r="I71" i="10"/>
  <c r="I99" i="10"/>
  <c r="I126" i="10"/>
  <c r="H50" i="10"/>
  <c r="H71" i="10"/>
  <c r="H99" i="10"/>
  <c r="H126" i="10"/>
  <c r="F50" i="10"/>
  <c r="F71" i="10"/>
  <c r="F99" i="10"/>
  <c r="F126" i="10"/>
  <c r="E50" i="10"/>
  <c r="E71" i="10"/>
  <c r="E99" i="10"/>
  <c r="E126" i="10"/>
  <c r="D50" i="10"/>
  <c r="D71" i="10"/>
  <c r="D99" i="10"/>
  <c r="D126" i="10"/>
  <c r="O49" i="10"/>
  <c r="O70" i="10"/>
  <c r="O98" i="10"/>
  <c r="O125" i="10"/>
  <c r="R49" i="10"/>
  <c r="R70" i="10"/>
  <c r="R98" i="10"/>
  <c r="R125" i="10"/>
  <c r="N49" i="10"/>
  <c r="N70" i="10"/>
  <c r="N98" i="10"/>
  <c r="N125" i="10"/>
  <c r="M49" i="10"/>
  <c r="M70" i="10"/>
  <c r="M98" i="10"/>
  <c r="M125" i="10"/>
  <c r="L49" i="10"/>
  <c r="L70" i="10"/>
  <c r="L98" i="10"/>
  <c r="L125" i="10"/>
  <c r="Q49" i="10"/>
  <c r="Q70" i="10"/>
  <c r="Q98" i="10"/>
  <c r="Q125" i="10"/>
  <c r="P49" i="10"/>
  <c r="P70" i="10"/>
  <c r="P98" i="10"/>
  <c r="P125" i="10"/>
  <c r="K49" i="10"/>
  <c r="K70" i="10"/>
  <c r="K98" i="10"/>
  <c r="K125" i="10"/>
  <c r="J49" i="10"/>
  <c r="J70" i="10"/>
  <c r="J98" i="10"/>
  <c r="J125" i="10"/>
  <c r="I49" i="10"/>
  <c r="I70" i="10"/>
  <c r="I98" i="10"/>
  <c r="I125" i="10"/>
  <c r="H49" i="10"/>
  <c r="H70" i="10"/>
  <c r="H98" i="10"/>
  <c r="H125" i="10"/>
  <c r="F49" i="10"/>
  <c r="F70" i="10"/>
  <c r="F98" i="10"/>
  <c r="F125" i="10"/>
  <c r="E49" i="10"/>
  <c r="E70" i="10"/>
  <c r="E98" i="10"/>
  <c r="E125" i="10"/>
  <c r="D49" i="10"/>
  <c r="D70" i="10"/>
  <c r="D98" i="10"/>
  <c r="D125" i="10"/>
  <c r="O48" i="10"/>
  <c r="O69" i="10"/>
  <c r="O97" i="10"/>
  <c r="O124" i="10"/>
  <c r="R48" i="10"/>
  <c r="R69" i="10"/>
  <c r="R97" i="10"/>
  <c r="R124" i="10"/>
  <c r="N48" i="10"/>
  <c r="N69" i="10"/>
  <c r="N97" i="10"/>
  <c r="N124" i="10"/>
  <c r="M48" i="10"/>
  <c r="M69" i="10"/>
  <c r="M97" i="10"/>
  <c r="M124" i="10"/>
  <c r="L48" i="10"/>
  <c r="L69" i="10"/>
  <c r="L97" i="10"/>
  <c r="L124" i="10"/>
  <c r="Q48" i="10"/>
  <c r="Q69" i="10"/>
  <c r="Q97" i="10"/>
  <c r="Q124" i="10"/>
  <c r="P48" i="10"/>
  <c r="P69" i="10"/>
  <c r="P97" i="10"/>
  <c r="P124" i="10"/>
  <c r="K48" i="10"/>
  <c r="K69" i="10"/>
  <c r="K97" i="10"/>
  <c r="K124" i="10"/>
  <c r="J48" i="10"/>
  <c r="J69" i="10"/>
  <c r="J97" i="10"/>
  <c r="J124" i="10"/>
  <c r="I48" i="10"/>
  <c r="I69" i="10"/>
  <c r="I97" i="10"/>
  <c r="I124" i="10"/>
  <c r="H48" i="10"/>
  <c r="H69" i="10"/>
  <c r="H97" i="10"/>
  <c r="H124" i="10"/>
  <c r="F48" i="10"/>
  <c r="F69" i="10"/>
  <c r="F97" i="10"/>
  <c r="F124" i="10"/>
  <c r="E48" i="10"/>
  <c r="E69" i="10"/>
  <c r="E97" i="10"/>
  <c r="E124" i="10"/>
  <c r="D48" i="10"/>
  <c r="D69" i="10"/>
  <c r="D97" i="10"/>
  <c r="D124" i="10"/>
  <c r="O47" i="10"/>
  <c r="O68" i="10"/>
  <c r="O96" i="10"/>
  <c r="O123" i="10"/>
  <c r="R47" i="10"/>
  <c r="R68" i="10"/>
  <c r="R96" i="10"/>
  <c r="R123" i="10"/>
  <c r="N47" i="10"/>
  <c r="N68" i="10"/>
  <c r="N96" i="10"/>
  <c r="N123" i="10"/>
  <c r="M47" i="10"/>
  <c r="M68" i="10"/>
  <c r="M96" i="10"/>
  <c r="M123" i="10"/>
  <c r="L47" i="10"/>
  <c r="L68" i="10"/>
  <c r="L96" i="10"/>
  <c r="L123" i="10"/>
  <c r="Q47" i="10"/>
  <c r="Q68" i="10"/>
  <c r="Q96" i="10"/>
  <c r="Q123" i="10"/>
  <c r="P47" i="10"/>
  <c r="P68" i="10"/>
  <c r="P96" i="10"/>
  <c r="P123" i="10"/>
  <c r="K47" i="10"/>
  <c r="K68" i="10"/>
  <c r="K96" i="10"/>
  <c r="K123" i="10"/>
  <c r="J47" i="10"/>
  <c r="J68" i="10"/>
  <c r="J96" i="10"/>
  <c r="J123" i="10"/>
  <c r="I47" i="10"/>
  <c r="I68" i="10"/>
  <c r="I96" i="10"/>
  <c r="I123" i="10"/>
  <c r="H47" i="10"/>
  <c r="H68" i="10"/>
  <c r="H96" i="10"/>
  <c r="H123" i="10"/>
  <c r="F47" i="10"/>
  <c r="F68" i="10"/>
  <c r="F96" i="10"/>
  <c r="F123" i="10"/>
  <c r="E47" i="10"/>
  <c r="E68" i="10"/>
  <c r="E96" i="10"/>
  <c r="E123" i="10"/>
  <c r="D47" i="10"/>
  <c r="D68" i="10"/>
  <c r="D96" i="10"/>
  <c r="D123" i="10"/>
  <c r="O46" i="10"/>
  <c r="O67" i="10"/>
  <c r="O95" i="10"/>
  <c r="O122" i="10"/>
  <c r="R46" i="10"/>
  <c r="R67" i="10"/>
  <c r="R95" i="10"/>
  <c r="R122" i="10"/>
  <c r="N46" i="10"/>
  <c r="N67" i="10"/>
  <c r="N95" i="10"/>
  <c r="N122" i="10"/>
  <c r="M46" i="10"/>
  <c r="M67" i="10"/>
  <c r="M95" i="10"/>
  <c r="M122" i="10"/>
  <c r="L46" i="10"/>
  <c r="L67" i="10"/>
  <c r="L95" i="10"/>
  <c r="L122" i="10"/>
  <c r="Q46" i="10"/>
  <c r="Q67" i="10"/>
  <c r="Q95" i="10"/>
  <c r="Q122" i="10"/>
  <c r="P46" i="10"/>
  <c r="P67" i="10"/>
  <c r="P95" i="10"/>
  <c r="P122" i="10"/>
  <c r="K46" i="10"/>
  <c r="K67" i="10"/>
  <c r="K95" i="10"/>
  <c r="K122" i="10"/>
  <c r="J46" i="10"/>
  <c r="J67" i="10"/>
  <c r="J95" i="10"/>
  <c r="J122" i="10"/>
  <c r="I46" i="10"/>
  <c r="I67" i="10"/>
  <c r="I95" i="10"/>
  <c r="I122" i="10"/>
  <c r="H46" i="10"/>
  <c r="H67" i="10"/>
  <c r="H95" i="10"/>
  <c r="H122" i="10"/>
  <c r="F46" i="10"/>
  <c r="F67" i="10"/>
  <c r="F95" i="10"/>
  <c r="F122" i="10"/>
  <c r="E46" i="10"/>
  <c r="E67" i="10"/>
  <c r="E95" i="10"/>
  <c r="E122" i="10"/>
  <c r="D46" i="10"/>
  <c r="D67" i="10"/>
  <c r="D95" i="10"/>
  <c r="D122" i="10"/>
  <c r="O45" i="10"/>
  <c r="O66" i="10"/>
  <c r="O94" i="10"/>
  <c r="O121" i="10"/>
  <c r="R45" i="10"/>
  <c r="R66" i="10"/>
  <c r="R94" i="10"/>
  <c r="R121" i="10"/>
  <c r="N45" i="10"/>
  <c r="N66" i="10"/>
  <c r="N94" i="10"/>
  <c r="N121" i="10"/>
  <c r="M45" i="10"/>
  <c r="M66" i="10"/>
  <c r="M94" i="10"/>
  <c r="M121" i="10"/>
  <c r="L45" i="10"/>
  <c r="L66" i="10"/>
  <c r="L94" i="10"/>
  <c r="L121" i="10"/>
  <c r="Q45" i="10"/>
  <c r="Q66" i="10"/>
  <c r="Q94" i="10"/>
  <c r="Q121" i="10"/>
  <c r="P45" i="10"/>
  <c r="P66" i="10"/>
  <c r="P94" i="10"/>
  <c r="P121" i="10"/>
  <c r="K45" i="10"/>
  <c r="K66" i="10"/>
  <c r="K94" i="10"/>
  <c r="K121" i="10"/>
  <c r="J45" i="10"/>
  <c r="J66" i="10"/>
  <c r="J94" i="10"/>
  <c r="J121" i="10"/>
  <c r="I45" i="10"/>
  <c r="I66" i="10"/>
  <c r="I94" i="10"/>
  <c r="I121" i="10"/>
  <c r="H45" i="10"/>
  <c r="H66" i="10"/>
  <c r="H94" i="10"/>
  <c r="H121" i="10"/>
  <c r="F45" i="10"/>
  <c r="F66" i="10"/>
  <c r="F94" i="10"/>
  <c r="F121" i="10"/>
  <c r="E45" i="10"/>
  <c r="E66" i="10"/>
  <c r="E94" i="10"/>
  <c r="E121" i="10"/>
  <c r="D45" i="10"/>
  <c r="D66" i="10"/>
  <c r="D94" i="10"/>
  <c r="D121" i="10"/>
  <c r="O44" i="10"/>
  <c r="O65" i="10"/>
  <c r="O93" i="10"/>
  <c r="O120" i="10"/>
  <c r="R44" i="10"/>
  <c r="R65" i="10"/>
  <c r="R93" i="10"/>
  <c r="R120" i="10"/>
  <c r="N44" i="10"/>
  <c r="N65" i="10"/>
  <c r="N93" i="10"/>
  <c r="N120" i="10"/>
  <c r="M44" i="10"/>
  <c r="M65" i="10"/>
  <c r="M93" i="10"/>
  <c r="M120" i="10"/>
  <c r="L44" i="10"/>
  <c r="L65" i="10"/>
  <c r="L93" i="10"/>
  <c r="L120" i="10"/>
  <c r="Q44" i="10"/>
  <c r="Q65" i="10"/>
  <c r="Q93" i="10"/>
  <c r="Q120" i="10"/>
  <c r="P44" i="10"/>
  <c r="P65" i="10"/>
  <c r="P93" i="10"/>
  <c r="P120" i="10"/>
  <c r="K44" i="10"/>
  <c r="K65" i="10"/>
  <c r="K93" i="10"/>
  <c r="K120" i="10"/>
  <c r="J44" i="10"/>
  <c r="J65" i="10"/>
  <c r="J93" i="10"/>
  <c r="J120" i="10"/>
  <c r="I44" i="10"/>
  <c r="I65" i="10"/>
  <c r="I93" i="10"/>
  <c r="I120" i="10"/>
  <c r="H44" i="10"/>
  <c r="H65" i="10"/>
  <c r="H93" i="10"/>
  <c r="H120" i="10"/>
  <c r="F44" i="10"/>
  <c r="F65" i="10"/>
  <c r="F93" i="10"/>
  <c r="F120" i="10"/>
  <c r="E44" i="10"/>
  <c r="E65" i="10"/>
  <c r="E93" i="10"/>
  <c r="E120" i="10"/>
  <c r="D44" i="10"/>
  <c r="D65" i="10"/>
  <c r="D93" i="10"/>
  <c r="D120" i="10"/>
  <c r="O43" i="10"/>
  <c r="O64" i="10"/>
  <c r="O92" i="10"/>
  <c r="O119" i="10"/>
  <c r="R43" i="10"/>
  <c r="R64" i="10"/>
  <c r="R92" i="10"/>
  <c r="R119" i="10"/>
  <c r="N43" i="10"/>
  <c r="N64" i="10"/>
  <c r="N92" i="10"/>
  <c r="N119" i="10"/>
  <c r="M43" i="10"/>
  <c r="M64" i="10"/>
  <c r="M92" i="10"/>
  <c r="M119" i="10"/>
  <c r="L43" i="10"/>
  <c r="L64" i="10"/>
  <c r="L92" i="10"/>
  <c r="L119" i="10"/>
  <c r="Q43" i="10"/>
  <c r="Q64" i="10"/>
  <c r="Q92" i="10"/>
  <c r="Q119" i="10"/>
  <c r="P43" i="10"/>
  <c r="P64" i="10"/>
  <c r="P92" i="10"/>
  <c r="P119" i="10"/>
  <c r="K43" i="10"/>
  <c r="K64" i="10"/>
  <c r="K92" i="10"/>
  <c r="K119" i="10"/>
  <c r="J43" i="10"/>
  <c r="J64" i="10"/>
  <c r="J92" i="10"/>
  <c r="J119" i="10"/>
  <c r="I43" i="10"/>
  <c r="I64" i="10"/>
  <c r="I92" i="10"/>
  <c r="I119" i="10"/>
  <c r="H43" i="10"/>
  <c r="H64" i="10"/>
  <c r="H92" i="10"/>
  <c r="H119" i="10"/>
  <c r="F43" i="10"/>
  <c r="F64" i="10"/>
  <c r="F92" i="10"/>
  <c r="F119" i="10"/>
  <c r="E43" i="10"/>
  <c r="E64" i="10"/>
  <c r="E92" i="10"/>
  <c r="E119" i="10"/>
  <c r="D43" i="10"/>
  <c r="D64" i="10"/>
  <c r="D92" i="10"/>
  <c r="D119" i="10"/>
  <c r="O42" i="10"/>
  <c r="O63" i="10"/>
  <c r="O91" i="10"/>
  <c r="O118" i="10"/>
  <c r="R42" i="10"/>
  <c r="R63" i="10"/>
  <c r="R91" i="10"/>
  <c r="R118" i="10"/>
  <c r="N42" i="10"/>
  <c r="N63" i="10"/>
  <c r="N91" i="10"/>
  <c r="N118" i="10"/>
  <c r="M42" i="10"/>
  <c r="M63" i="10"/>
  <c r="M91" i="10"/>
  <c r="M118" i="10"/>
  <c r="L42" i="10"/>
  <c r="L63" i="10"/>
  <c r="L91" i="10"/>
  <c r="L118" i="10"/>
  <c r="Q42" i="10"/>
  <c r="Q63" i="10"/>
  <c r="Q91" i="10"/>
  <c r="Q118" i="10"/>
  <c r="P42" i="10"/>
  <c r="P63" i="10"/>
  <c r="P91" i="10"/>
  <c r="P118" i="10"/>
  <c r="K42" i="10"/>
  <c r="K63" i="10"/>
  <c r="K91" i="10"/>
  <c r="K118" i="10"/>
  <c r="J42" i="10"/>
  <c r="J63" i="10"/>
  <c r="J91" i="10"/>
  <c r="J118" i="10"/>
  <c r="I42" i="10"/>
  <c r="I63" i="10"/>
  <c r="I91" i="10"/>
  <c r="I118" i="10"/>
  <c r="H42" i="10"/>
  <c r="H63" i="10"/>
  <c r="H91" i="10"/>
  <c r="H118" i="10"/>
  <c r="F42" i="10"/>
  <c r="F63" i="10"/>
  <c r="F91" i="10"/>
  <c r="F118" i="10"/>
  <c r="E42" i="10"/>
  <c r="E63" i="10"/>
  <c r="E91" i="10"/>
  <c r="E118" i="10"/>
  <c r="D42" i="10"/>
  <c r="D63" i="10"/>
  <c r="D91" i="10"/>
  <c r="D118" i="10"/>
  <c r="O41" i="10"/>
  <c r="O62" i="10"/>
  <c r="O90" i="10"/>
  <c r="O117" i="10"/>
  <c r="R41" i="10"/>
  <c r="R62" i="10"/>
  <c r="R90" i="10"/>
  <c r="R117" i="10"/>
  <c r="N41" i="10"/>
  <c r="N62" i="10"/>
  <c r="N90" i="10"/>
  <c r="N117" i="10"/>
  <c r="M41" i="10"/>
  <c r="M62" i="10"/>
  <c r="M90" i="10"/>
  <c r="M117" i="10"/>
  <c r="L41" i="10"/>
  <c r="L62" i="10"/>
  <c r="L90" i="10"/>
  <c r="L117" i="10"/>
  <c r="Q41" i="10"/>
  <c r="Q62" i="10"/>
  <c r="Q90" i="10"/>
  <c r="Q117" i="10"/>
  <c r="P41" i="10"/>
  <c r="P62" i="10"/>
  <c r="P90" i="10"/>
  <c r="P117" i="10"/>
  <c r="K41" i="10"/>
  <c r="K62" i="10"/>
  <c r="K90" i="10"/>
  <c r="K117" i="10"/>
  <c r="J41" i="10"/>
  <c r="J62" i="10"/>
  <c r="J90" i="10"/>
  <c r="J117" i="10"/>
  <c r="I41" i="10"/>
  <c r="I62" i="10"/>
  <c r="I90" i="10"/>
  <c r="I117" i="10"/>
  <c r="H41" i="10"/>
  <c r="H62" i="10"/>
  <c r="H90" i="10"/>
  <c r="H117" i="10"/>
  <c r="F41" i="10"/>
  <c r="F62" i="10"/>
  <c r="F90" i="10"/>
  <c r="F117" i="10"/>
  <c r="E41" i="10"/>
  <c r="E62" i="10"/>
  <c r="E90" i="10"/>
  <c r="E117" i="10"/>
  <c r="D41" i="10"/>
  <c r="D62" i="10"/>
  <c r="D90" i="10"/>
  <c r="D117" i="10"/>
  <c r="O40" i="10"/>
  <c r="O61" i="10"/>
  <c r="O89" i="10"/>
  <c r="O116" i="10"/>
  <c r="R40" i="10"/>
  <c r="R61" i="10"/>
  <c r="R89" i="10"/>
  <c r="R116" i="10"/>
  <c r="N40" i="10"/>
  <c r="N61" i="10"/>
  <c r="N89" i="10"/>
  <c r="N116" i="10"/>
  <c r="M40" i="10"/>
  <c r="M61" i="10"/>
  <c r="M89" i="10"/>
  <c r="M116" i="10"/>
  <c r="L40" i="10"/>
  <c r="L61" i="10"/>
  <c r="L89" i="10"/>
  <c r="L116" i="10"/>
  <c r="Q40" i="10"/>
  <c r="Q61" i="10"/>
  <c r="Q89" i="10"/>
  <c r="Q116" i="10"/>
  <c r="P40" i="10"/>
  <c r="P61" i="10"/>
  <c r="P89" i="10"/>
  <c r="P116" i="10"/>
  <c r="K40" i="10"/>
  <c r="K61" i="10"/>
  <c r="K89" i="10"/>
  <c r="K116" i="10"/>
  <c r="J40" i="10"/>
  <c r="J61" i="10"/>
  <c r="J89" i="10"/>
  <c r="J116" i="10"/>
  <c r="I40" i="10"/>
  <c r="I61" i="10"/>
  <c r="I89" i="10"/>
  <c r="I116" i="10"/>
  <c r="H40" i="10"/>
  <c r="H61" i="10"/>
  <c r="H89" i="10"/>
  <c r="H116" i="10"/>
  <c r="F40" i="10"/>
  <c r="F61" i="10"/>
  <c r="F89" i="10"/>
  <c r="F116" i="10"/>
  <c r="E40" i="10"/>
  <c r="E61" i="10"/>
  <c r="E89" i="10"/>
  <c r="E116" i="10"/>
  <c r="D40" i="10"/>
  <c r="D61" i="10"/>
  <c r="D89" i="10"/>
  <c r="D116" i="10"/>
  <c r="O39" i="10"/>
  <c r="O60" i="10"/>
  <c r="O88" i="10"/>
  <c r="O115" i="10"/>
  <c r="R39" i="10"/>
  <c r="R60" i="10"/>
  <c r="R88" i="10"/>
  <c r="R115" i="10"/>
  <c r="N39" i="10"/>
  <c r="N60" i="10"/>
  <c r="N88" i="10"/>
  <c r="N115" i="10"/>
  <c r="M39" i="10"/>
  <c r="M60" i="10"/>
  <c r="M88" i="10"/>
  <c r="M115" i="10"/>
  <c r="L39" i="10"/>
  <c r="L60" i="10"/>
  <c r="L88" i="10"/>
  <c r="L115" i="10"/>
  <c r="Q39" i="10"/>
  <c r="Q60" i="10"/>
  <c r="Q88" i="10"/>
  <c r="Q115" i="10"/>
  <c r="P39" i="10"/>
  <c r="P60" i="10"/>
  <c r="P88" i="10"/>
  <c r="P115" i="10"/>
  <c r="K39" i="10"/>
  <c r="K60" i="10"/>
  <c r="K88" i="10"/>
  <c r="K115" i="10"/>
  <c r="J39" i="10"/>
  <c r="J60" i="10"/>
  <c r="J88" i="10"/>
  <c r="J115" i="10"/>
  <c r="I39" i="10"/>
  <c r="I60" i="10"/>
  <c r="I88" i="10"/>
  <c r="I115" i="10"/>
  <c r="H39" i="10"/>
  <c r="H60" i="10"/>
  <c r="H88" i="10"/>
  <c r="H115" i="10"/>
  <c r="F39" i="10"/>
  <c r="F60" i="10"/>
  <c r="F88" i="10"/>
  <c r="F115" i="10"/>
  <c r="E39" i="10"/>
  <c r="E60" i="10"/>
  <c r="E88" i="10"/>
  <c r="E115" i="10"/>
  <c r="D39" i="10"/>
  <c r="D60" i="10"/>
  <c r="D88" i="10"/>
  <c r="D115" i="10"/>
  <c r="O38" i="10"/>
  <c r="O59" i="10"/>
  <c r="O87" i="10"/>
  <c r="O114" i="10"/>
  <c r="R38" i="10"/>
  <c r="R59" i="10"/>
  <c r="R87" i="10"/>
  <c r="R114" i="10"/>
  <c r="N38" i="10"/>
  <c r="N59" i="10"/>
  <c r="N87" i="10"/>
  <c r="N114" i="10"/>
  <c r="M38" i="10"/>
  <c r="M59" i="10"/>
  <c r="M87" i="10"/>
  <c r="M114" i="10"/>
  <c r="L38" i="10"/>
  <c r="L59" i="10"/>
  <c r="L87" i="10"/>
  <c r="L114" i="10"/>
  <c r="Q38" i="10"/>
  <c r="Q59" i="10"/>
  <c r="Q87" i="10"/>
  <c r="Q114" i="10"/>
  <c r="P38" i="10"/>
  <c r="P59" i="10"/>
  <c r="P87" i="10"/>
  <c r="P114" i="10"/>
  <c r="K38" i="10"/>
  <c r="K59" i="10"/>
  <c r="K87" i="10"/>
  <c r="K114" i="10"/>
  <c r="J38" i="10"/>
  <c r="J59" i="10"/>
  <c r="J87" i="10"/>
  <c r="J114" i="10"/>
  <c r="I38" i="10"/>
  <c r="I59" i="10"/>
  <c r="I87" i="10"/>
  <c r="I114" i="10"/>
  <c r="H38" i="10"/>
  <c r="H59" i="10"/>
  <c r="H87" i="10"/>
  <c r="H114" i="10"/>
  <c r="F38" i="10"/>
  <c r="F59" i="10"/>
  <c r="F87" i="10"/>
  <c r="F114" i="10"/>
  <c r="E38" i="10"/>
  <c r="E59" i="10"/>
  <c r="E87" i="10"/>
  <c r="E114" i="10"/>
  <c r="D38" i="10"/>
  <c r="D59" i="10"/>
  <c r="D87" i="10"/>
  <c r="D114" i="10"/>
  <c r="O37" i="10"/>
  <c r="O58" i="10"/>
  <c r="O86" i="10"/>
  <c r="O113" i="10"/>
  <c r="R37" i="10"/>
  <c r="R58" i="10"/>
  <c r="R86" i="10"/>
  <c r="R113" i="10"/>
  <c r="N37" i="10"/>
  <c r="N58" i="10"/>
  <c r="N86" i="10"/>
  <c r="N113" i="10"/>
  <c r="M37" i="10"/>
  <c r="M58" i="10"/>
  <c r="M86" i="10"/>
  <c r="M113" i="10"/>
  <c r="L37" i="10"/>
  <c r="L58" i="10"/>
  <c r="L86" i="10"/>
  <c r="L113" i="10"/>
  <c r="Q37" i="10"/>
  <c r="Q58" i="10"/>
  <c r="Q86" i="10"/>
  <c r="Q113" i="10"/>
  <c r="P37" i="10"/>
  <c r="P58" i="10"/>
  <c r="P86" i="10"/>
  <c r="P113" i="10"/>
  <c r="K37" i="10"/>
  <c r="K58" i="10"/>
  <c r="K86" i="10"/>
  <c r="K113" i="10"/>
  <c r="J37" i="10"/>
  <c r="J58" i="10"/>
  <c r="J86" i="10"/>
  <c r="J113" i="10"/>
  <c r="I37" i="10"/>
  <c r="I58" i="10"/>
  <c r="I86" i="10"/>
  <c r="I113" i="10"/>
  <c r="H37" i="10"/>
  <c r="H58" i="10"/>
  <c r="H86" i="10"/>
  <c r="H113" i="10"/>
  <c r="F37" i="10"/>
  <c r="F58" i="10"/>
  <c r="F86" i="10"/>
  <c r="F113" i="10"/>
  <c r="E37" i="10"/>
  <c r="E58" i="10"/>
  <c r="E86" i="10"/>
  <c r="E113" i="10"/>
  <c r="D37" i="10"/>
  <c r="D58" i="10"/>
  <c r="D86" i="10"/>
  <c r="D113" i="10"/>
  <c r="O36" i="10"/>
  <c r="O57" i="10"/>
  <c r="O85" i="10"/>
  <c r="O112" i="10"/>
  <c r="R36" i="10"/>
  <c r="R57" i="10"/>
  <c r="R85" i="10"/>
  <c r="R112" i="10"/>
  <c r="N36" i="10"/>
  <c r="N57" i="10"/>
  <c r="N85" i="10"/>
  <c r="N112" i="10"/>
  <c r="M36" i="10"/>
  <c r="M57" i="10"/>
  <c r="M85" i="10"/>
  <c r="M112" i="10"/>
  <c r="L36" i="10"/>
  <c r="L57" i="10"/>
  <c r="L85" i="10"/>
  <c r="L112" i="10"/>
  <c r="Q36" i="10"/>
  <c r="Q57" i="10"/>
  <c r="Q85" i="10"/>
  <c r="Q112" i="10"/>
  <c r="P36" i="10"/>
  <c r="P57" i="10"/>
  <c r="P85" i="10"/>
  <c r="P112" i="10"/>
  <c r="K36" i="10"/>
  <c r="K57" i="10"/>
  <c r="K85" i="10"/>
  <c r="K112" i="10"/>
  <c r="J36" i="10"/>
  <c r="J57" i="10"/>
  <c r="J85" i="10"/>
  <c r="J112" i="10"/>
  <c r="I36" i="10"/>
  <c r="I57" i="10"/>
  <c r="I85" i="10"/>
  <c r="I112" i="10"/>
  <c r="H36" i="10"/>
  <c r="H57" i="10"/>
  <c r="H85" i="10"/>
  <c r="H112" i="10"/>
  <c r="F112" i="10"/>
  <c r="E36" i="10"/>
  <c r="E57" i="10"/>
  <c r="E85" i="10"/>
  <c r="E112" i="10"/>
  <c r="D36" i="10"/>
  <c r="D57" i="10"/>
  <c r="D85" i="10"/>
  <c r="D112" i="10"/>
  <c r="B36" i="10"/>
  <c r="B57" i="10"/>
</calcChain>
</file>

<file path=xl/sharedStrings.xml><?xml version="1.0" encoding="utf-8"?>
<sst xmlns="http://schemas.openxmlformats.org/spreadsheetml/2006/main" count="1358" uniqueCount="207">
  <si>
    <t>Register Address</t>
  </si>
  <si>
    <t>Parameter</t>
  </si>
  <si>
    <t>Comment</t>
  </si>
  <si>
    <t>Bytes</t>
  </si>
  <si>
    <t>RSSI</t>
  </si>
  <si>
    <t>Received RSSI value</t>
  </si>
  <si>
    <t>Timer</t>
  </si>
  <si>
    <t>Num_of_Dev</t>
  </si>
  <si>
    <t>DeviceID( Higher word)</t>
  </si>
  <si>
    <t>DeviceID( Lower word)</t>
  </si>
  <si>
    <t>Data(word5)</t>
  </si>
  <si>
    <t>Data(word4)</t>
  </si>
  <si>
    <t>Data(word3)</t>
  </si>
  <si>
    <t>Data(word2)</t>
  </si>
  <si>
    <t>Data(word1)</t>
  </si>
  <si>
    <t>First Register</t>
  </si>
  <si>
    <t>Device Type / F/W ver</t>
  </si>
  <si>
    <t>Higher Byte Type / Lower Byte Firmware version</t>
  </si>
  <si>
    <t>Number of Devices in Table</t>
  </si>
  <si>
    <t>Spare</t>
  </si>
  <si>
    <t>Data</t>
  </si>
  <si>
    <t>EN302</t>
  </si>
  <si>
    <t>ID</t>
  </si>
  <si>
    <t>Type / Ver</t>
  </si>
  <si>
    <t>Temperature</t>
  </si>
  <si>
    <t>Humidity</t>
  </si>
  <si>
    <t>Received RSSI</t>
  </si>
  <si>
    <t>Status</t>
  </si>
  <si>
    <t>EN303</t>
  </si>
  <si>
    <t>VOC</t>
  </si>
  <si>
    <t>zero</t>
  </si>
  <si>
    <t>EN304</t>
  </si>
  <si>
    <t>CO2</t>
  </si>
  <si>
    <t>EN305</t>
  </si>
  <si>
    <t>Temperature (Ch1)</t>
  </si>
  <si>
    <t>Temperature (Ch2)</t>
  </si>
  <si>
    <t>EN306</t>
  </si>
  <si>
    <t>EN307</t>
  </si>
  <si>
    <t>Analog Value</t>
  </si>
  <si>
    <t>Tx Pulse</t>
  </si>
  <si>
    <t>EN308</t>
  </si>
  <si>
    <t>Ch1 Count HO</t>
  </si>
  <si>
    <t>Ch1 Count LO</t>
  </si>
  <si>
    <t>Ch2 Count HO</t>
  </si>
  <si>
    <t>Ch2 Count LO</t>
  </si>
  <si>
    <t>OC Count HO</t>
  </si>
  <si>
    <t>OC Count LO</t>
  </si>
  <si>
    <t>Tx Pulse (Atex)</t>
  </si>
  <si>
    <t>EN309</t>
  </si>
  <si>
    <t>Tx Pulse (Fludia)</t>
  </si>
  <si>
    <t>EN310</t>
  </si>
  <si>
    <t>External T&amp;H</t>
  </si>
  <si>
    <t>EN311</t>
  </si>
  <si>
    <t>Tx Contact</t>
  </si>
  <si>
    <t>EN319</t>
  </si>
  <si>
    <t>Ambient 
T&amp;H</t>
  </si>
  <si>
    <t>Ambient 
T&amp;H / VOC</t>
  </si>
  <si>
    <t>Ambient 
T&amp;H / VOC / CO2</t>
  </si>
  <si>
    <t>Tx Temp 
Internal Sensor</t>
  </si>
  <si>
    <t>Tx Analog 
4-20mA</t>
  </si>
  <si>
    <t>Modbus Register Table for  Transmitters (Read Only) - to be suppoorted both as Holding and Input Registers (Code 3 and 4)</t>
  </si>
  <si>
    <t>Modbus Register Table for  Transmitters Configuration (Read / Write)</t>
  </si>
  <si>
    <t>Tx Period</t>
  </si>
  <si>
    <t>Transmission Period in mins</t>
  </si>
  <si>
    <t xml:space="preserve">Bit </t>
  </si>
  <si>
    <t>Batt Level</t>
  </si>
  <si>
    <t>Temp Hi Alm</t>
  </si>
  <si>
    <t>Temp Lo Alm</t>
  </si>
  <si>
    <t>Hum Hi Alm</t>
  </si>
  <si>
    <t>Hum Lo Alm</t>
  </si>
  <si>
    <t>Temp1 Hi Alm</t>
  </si>
  <si>
    <t>Temp1 Lo Alm</t>
  </si>
  <si>
    <t>Temp2 Hi Alm</t>
  </si>
  <si>
    <t>Temp2 Lo Alm</t>
  </si>
  <si>
    <t>VOC Hi Alm</t>
  </si>
  <si>
    <t>VOC lo Alm</t>
  </si>
  <si>
    <t>CO2 Hi Alm</t>
  </si>
  <si>
    <t>CO2 Lo Alm</t>
  </si>
  <si>
    <t>Analog Hi Alm</t>
  </si>
  <si>
    <t>Analog Lo Alm</t>
  </si>
  <si>
    <t>OC Status</t>
  </si>
  <si>
    <t>Ch2 Status</t>
  </si>
  <si>
    <t>Ch1 Status</t>
  </si>
  <si>
    <t>Data(word6)</t>
  </si>
  <si>
    <t>Data(word7)</t>
  </si>
  <si>
    <t>Data(word8)</t>
  </si>
  <si>
    <t>Data(word9)</t>
  </si>
  <si>
    <t>Tx Counter</t>
  </si>
  <si>
    <t>Transmission Counter sent by Tx</t>
  </si>
  <si>
    <t>Tx Count</t>
  </si>
  <si>
    <t>TWU Period</t>
  </si>
  <si>
    <t>Time windown Upgrade Time in mins</t>
  </si>
  <si>
    <t>Alarm Threshold Period</t>
  </si>
  <si>
    <t>Nor / Alm Msg</t>
  </si>
  <si>
    <t>Status Register (2 bytes)</t>
  </si>
  <si>
    <t>Device ID HO</t>
  </si>
  <si>
    <t>Device ID LO</t>
  </si>
  <si>
    <t>Alarm Threshold Period in Secs (time before alarm is sent)</t>
  </si>
  <si>
    <t>Alarm Status</t>
  </si>
  <si>
    <t>Alarm Status Register (2 bytes)</t>
  </si>
  <si>
    <t>Status (see bit descriptions)</t>
  </si>
  <si>
    <t>Alarm Status (see bit descriptions)</t>
  </si>
  <si>
    <t>Ch1 Leak Alm</t>
  </si>
  <si>
    <t>Ch2 Leak Alm</t>
  </si>
  <si>
    <t>OC Leak Alm</t>
  </si>
  <si>
    <t>Time since last reading value - increments every 1 min and resets when data received</t>
  </si>
  <si>
    <t>.</t>
  </si>
  <si>
    <t>Alarm Setting</t>
  </si>
  <si>
    <t>Location</t>
  </si>
  <si>
    <t>Device location ASCII</t>
  </si>
  <si>
    <t>Ch1 Flow Alm Lo</t>
  </si>
  <si>
    <t>Ch1 Flow Alm Hi</t>
  </si>
  <si>
    <t>Ch2 Flow Alm Hi</t>
  </si>
  <si>
    <t>OC Flow Alm HI</t>
  </si>
  <si>
    <t>Ch2 Flow Alm Lo</t>
  </si>
  <si>
    <t>OC Flow Alm Lo</t>
  </si>
  <si>
    <t>Ch1 No Change Alm</t>
  </si>
  <si>
    <t>Ch2 No Change Alm</t>
  </si>
  <si>
    <t>OC No Change Alm</t>
  </si>
  <si>
    <t>Register</t>
  </si>
  <si>
    <t>Tx Period (5min)</t>
  </si>
  <si>
    <t>Tx Period (15min)</t>
  </si>
  <si>
    <t>TWU Period (0)</t>
  </si>
  <si>
    <t>Temp Hi - P1 (0)</t>
  </si>
  <si>
    <t>Temp1 Hi - P1 (0)</t>
  </si>
  <si>
    <t>Analog Hi - P1 (0)</t>
  </si>
  <si>
    <t>Ch1 Flow Hi - P1 (0)</t>
  </si>
  <si>
    <t>Temp Lo - P2 (0)</t>
  </si>
  <si>
    <t>Hum Hi - P3 (0)</t>
  </si>
  <si>
    <t>Hum Lo - P4 (0)</t>
  </si>
  <si>
    <t>VOC Hi - P5 (0)</t>
  </si>
  <si>
    <t>VOC Lo - P6 (0)</t>
  </si>
  <si>
    <t>CO2 Hi - P7 (0)</t>
  </si>
  <si>
    <t>CO2 Lo - P8 (0)</t>
  </si>
  <si>
    <t>Temp1 Lo - P2 (0)</t>
  </si>
  <si>
    <t>Temp2 Hi - P3 (0)</t>
  </si>
  <si>
    <t>Temp2 Lo - P4 (0)</t>
  </si>
  <si>
    <t>Analog Lo - P2 (0)</t>
  </si>
  <si>
    <t>Loop Period - P3 (0)</t>
  </si>
  <si>
    <t>Ch1 Flow Lo - P2 (0)</t>
  </si>
  <si>
    <t>Ch1 Flow Time - P3 (0)</t>
  </si>
  <si>
    <t>Ch1 Leak Threshold - P4 (0)</t>
  </si>
  <si>
    <t>Ch2 Flow Hi - P5 (0)</t>
  </si>
  <si>
    <t>Ch2 Flow Lo - P6 (0)</t>
  </si>
  <si>
    <t>Ch2 Flow Time - P7 (0)</t>
  </si>
  <si>
    <t>Ch2 Leak Threshold - P8 (0)</t>
  </si>
  <si>
    <t>OC Flow Hi - P9 (0)</t>
  </si>
  <si>
    <t>OC Flow Lo - P10 (0)</t>
  </si>
  <si>
    <t>OC Flow Time - P11 (0)</t>
  </si>
  <si>
    <t>OC Leak Threshold - P12 (0)</t>
  </si>
  <si>
    <t>Tx Type</t>
  </si>
  <si>
    <t>TX T&amp;H AMB  
600-021</t>
  </si>
  <si>
    <t>TX VOC/T&amp;H AMB 
600-022</t>
  </si>
  <si>
    <t>TX TEMP INS 
600-031</t>
  </si>
  <si>
    <t>TX PULSE 
600-036</t>
  </si>
  <si>
    <t>TX PULSE ATEX 
600-037</t>
  </si>
  <si>
    <t>TX PULSE LED 
600-038</t>
  </si>
  <si>
    <t>TX CONTACT 
600-039</t>
  </si>
  <si>
    <t>TX TEMP CONT2 
600-232</t>
  </si>
  <si>
    <t>TX 4/20 mA 
600-035</t>
  </si>
  <si>
    <t>TX T&amp;H 
600-034</t>
  </si>
  <si>
    <t>TX TEMP CONT1 
600-032</t>
  </si>
  <si>
    <t>TX TEMP CONT1 MP 
600-033</t>
  </si>
  <si>
    <t>TX TEMP CONT2 MP 
600-233</t>
  </si>
  <si>
    <t>TX  CO2/VOC/T&amp;H AMB
 600-023</t>
  </si>
  <si>
    <t>Tx Temp 
Ext PT1000  (2)</t>
  </si>
  <si>
    <t>Tx Temp 
Ext PT1000  (1)</t>
  </si>
  <si>
    <t>Tx Temp 
Ext PT1000  (1) Ext Power</t>
  </si>
  <si>
    <t>Tx Temp 
Ext PT1000  (2) Ext Power</t>
  </si>
  <si>
    <t>Enless Ref</t>
  </si>
  <si>
    <t>Name</t>
  </si>
  <si>
    <t>Enxxx</t>
  </si>
  <si>
    <t>Direct / Rptr Msg</t>
  </si>
  <si>
    <t>Transmitter Type</t>
  </si>
  <si>
    <t>✓</t>
  </si>
  <si>
    <t>Label</t>
  </si>
  <si>
    <t>Description</t>
  </si>
  <si>
    <t>Decimal</t>
  </si>
  <si>
    <t>Hexadecimal</t>
  </si>
  <si>
    <t>0x0000 - 0xFFFF</t>
  </si>
  <si>
    <t>ID (HO &amp; LO)</t>
  </si>
  <si>
    <t>0x00000000 - 0xFFFFFFFF</t>
  </si>
  <si>
    <t>0 - 4294967295</t>
  </si>
  <si>
    <t>Ch1 Count HO &amp; LO</t>
  </si>
  <si>
    <t>Ch2 Count HO &amp; LO</t>
  </si>
  <si>
    <t>OC Count HO &amp; LO</t>
  </si>
  <si>
    <t>Bits</t>
  </si>
  <si>
    <t>0 - 65535</t>
  </si>
  <si>
    <t>32 bit Unsigned Integer</t>
  </si>
  <si>
    <t>16 bit Unsigned Integer</t>
  </si>
  <si>
    <t>Product ID</t>
  </si>
  <si>
    <t>HO Byte shows Product Type / LO Byte is Revision Number</t>
  </si>
  <si>
    <t>Timer (mins)</t>
  </si>
  <si>
    <t>16 bit Signed Integer</t>
  </si>
  <si>
    <t>RSSI = Value
example: 0xFFDA = -38dbm</t>
  </si>
  <si>
    <t>Count = Value
example: 0x001B = 27</t>
  </si>
  <si>
    <t>Current in microamps
mA = Value / 1000
example: 0x1020 = 4128 = 4.128mA</t>
  </si>
  <si>
    <t>Timer = Value
example: 0x0005 = 5min</t>
  </si>
  <si>
    <t>If reading Failed, value will be 0xFFFF
Humidity = Value / 10
example: 0x0178 = 376 = 37.6%</t>
  </si>
  <si>
    <t>If reading Failed, value will be 0xFFFF
VOC = value
example: 0x0175 = 373 ppb</t>
  </si>
  <si>
    <t>If reading Failed, value will be 0xFFFF
CO2 = Value
example: 0x0189 = 393 ppm</t>
  </si>
  <si>
    <t>If reading Failed, value will be 0x7FFF
Temperature = Value / 10
example
00FD (hex) = 253 dec = 25.3 degC
FFD1 (hex) = 65489 = -4.7 degC ( 65536 – 65489 )</t>
  </si>
  <si>
    <t>If reading Failed, value will be 0x7FFF
Temperature = Value / 10
example
0x000FD = 253 dec = 25.3 degC
0xFFD1 = 65489 = -4.7 degC ( 65536 – 65489 )</t>
  </si>
  <si>
    <t>To be handled Bitwise - see bit descriptions
example: 0x2129 = binary 0010 0001 0010 1001</t>
  </si>
  <si>
    <t>Pulse Count  = 32 bit value
example: 0x0001 0203 = 66051</t>
  </si>
  <si>
    <t>Ch1 Input Period - P1 (0)</t>
  </si>
  <si>
    <t>Ch2 Input Period - P2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</si>
</sst>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V131"/>
  <sheetViews>
    <sheetView tabSelected="1" zoomScaleNormal="100" workbookViewId="0">
      <selection activeCell="O27" sqref="O27"/>
    </sheetView>
  </sheetViews>
  <sheetFormatPr baseColWidth="10" defaultColWidth="8.7109375" defaultRowHeight="15" x14ac:dyDescent="0.25"/>
  <cols>
    <col min="1" max="2" width="8.7109375" style="2"/>
    <col min="3" max="3" width="12" style="2" customWidth="1"/>
    <col min="4" max="4" width="24.140625" style="2" customWidth="1"/>
    <col min="5" max="5" width="7.140625" style="2" customWidth="1"/>
    <col min="6" max="6" width="69.140625" style="2" customWidth="1"/>
    <col min="7" max="7" width="2.7109375" style="2" customWidth="1"/>
    <col min="8" max="21" width="18.7109375" style="9" customWidth="1"/>
    <col min="22" max="22" width="17.140625" style="9" customWidth="1"/>
    <col min="23" max="16384" width="8.7109375" style="2"/>
  </cols>
  <sheetData>
    <row r="4" spans="2:22" ht="21" x14ac:dyDescent="0.35">
      <c r="C4" s="15">
        <v>31000</v>
      </c>
      <c r="D4" s="16" t="s">
        <v>15</v>
      </c>
    </row>
    <row r="5" spans="2:22" x14ac:dyDescent="0.25">
      <c r="H5" s="34" t="s">
        <v>21</v>
      </c>
      <c r="I5" s="34" t="s">
        <v>28</v>
      </c>
      <c r="J5" s="34" t="s">
        <v>31</v>
      </c>
      <c r="K5" s="34" t="s">
        <v>33</v>
      </c>
      <c r="L5" s="34" t="s">
        <v>40</v>
      </c>
      <c r="M5" s="34" t="s">
        <v>48</v>
      </c>
      <c r="N5" s="34" t="s">
        <v>50</v>
      </c>
      <c r="O5" s="34" t="s">
        <v>54</v>
      </c>
      <c r="P5" s="34" t="s">
        <v>36</v>
      </c>
      <c r="Q5" s="34" t="s">
        <v>37</v>
      </c>
      <c r="R5" s="34" t="s">
        <v>52</v>
      </c>
      <c r="S5" s="34"/>
      <c r="T5" s="36"/>
      <c r="U5" s="36"/>
    </row>
    <row r="6" spans="2:22" ht="45" customHeight="1" x14ac:dyDescent="0.3">
      <c r="C6" s="49" t="s">
        <v>60</v>
      </c>
      <c r="D6" s="49"/>
      <c r="E6" s="49"/>
      <c r="F6" s="49"/>
      <c r="H6" s="34" t="s">
        <v>55</v>
      </c>
      <c r="I6" s="34" t="s">
        <v>56</v>
      </c>
      <c r="J6" s="34" t="s">
        <v>57</v>
      </c>
      <c r="K6" s="34" t="s">
        <v>58</v>
      </c>
      <c r="L6" s="34" t="s">
        <v>39</v>
      </c>
      <c r="M6" s="34" t="s">
        <v>47</v>
      </c>
      <c r="N6" s="34" t="s">
        <v>49</v>
      </c>
      <c r="O6" s="34" t="s">
        <v>53</v>
      </c>
      <c r="P6" s="34" t="s">
        <v>165</v>
      </c>
      <c r="Q6" s="34" t="s">
        <v>59</v>
      </c>
      <c r="R6" s="34" t="s">
        <v>51</v>
      </c>
      <c r="S6" s="34" t="s">
        <v>166</v>
      </c>
      <c r="T6" s="34" t="s">
        <v>167</v>
      </c>
      <c r="U6" s="34" t="s">
        <v>168</v>
      </c>
      <c r="V6" s="9" t="s">
        <v>119</v>
      </c>
    </row>
    <row r="7" spans="2:22" ht="45" customHeight="1" x14ac:dyDescent="0.3">
      <c r="C7" s="31"/>
      <c r="D7" s="31"/>
      <c r="E7" s="31"/>
      <c r="F7" s="31"/>
      <c r="H7" s="3" t="s">
        <v>151</v>
      </c>
      <c r="I7" s="3" t="s">
        <v>152</v>
      </c>
      <c r="J7" s="3" t="s">
        <v>164</v>
      </c>
      <c r="K7" s="3" t="s">
        <v>153</v>
      </c>
      <c r="L7" s="3" t="s">
        <v>154</v>
      </c>
      <c r="M7" s="3" t="s">
        <v>155</v>
      </c>
      <c r="N7" s="3" t="s">
        <v>156</v>
      </c>
      <c r="O7" s="3" t="s">
        <v>157</v>
      </c>
      <c r="P7" s="3" t="s">
        <v>158</v>
      </c>
      <c r="Q7" s="3" t="s">
        <v>159</v>
      </c>
      <c r="R7" s="3" t="s">
        <v>160</v>
      </c>
      <c r="S7" s="3" t="s">
        <v>161</v>
      </c>
      <c r="T7" s="3" t="s">
        <v>162</v>
      </c>
      <c r="U7" s="3" t="s">
        <v>163</v>
      </c>
    </row>
    <row r="8" spans="2:22" ht="21" customHeight="1" x14ac:dyDescent="0.3">
      <c r="C8" s="31"/>
      <c r="D8" s="31"/>
      <c r="E8" s="31"/>
      <c r="F8" s="31"/>
      <c r="H8" s="36">
        <v>0</v>
      </c>
      <c r="I8" s="36">
        <v>1</v>
      </c>
      <c r="J8" s="36">
        <v>2</v>
      </c>
      <c r="K8" s="36">
        <v>3</v>
      </c>
      <c r="L8" s="36">
        <v>4</v>
      </c>
      <c r="M8" s="36">
        <v>5</v>
      </c>
      <c r="N8" s="36">
        <v>6</v>
      </c>
      <c r="O8" s="36">
        <v>7</v>
      </c>
      <c r="P8" s="36">
        <v>8</v>
      </c>
      <c r="Q8" s="36">
        <v>9</v>
      </c>
      <c r="R8" s="36">
        <v>10</v>
      </c>
      <c r="S8" s="36">
        <v>11</v>
      </c>
      <c r="T8" s="36">
        <v>12</v>
      </c>
      <c r="U8" s="36">
        <v>13</v>
      </c>
    </row>
    <row r="9" spans="2:22" x14ac:dyDescent="0.25"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2" ht="26.25" customHeight="1" x14ac:dyDescent="0.25">
      <c r="B10" s="1"/>
      <c r="C10" s="5" t="s">
        <v>0</v>
      </c>
      <c r="D10" s="5" t="s">
        <v>1</v>
      </c>
      <c r="E10" s="5" t="s">
        <v>3</v>
      </c>
      <c r="F10" s="5" t="s">
        <v>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2" x14ac:dyDescent="0.25">
      <c r="B11" s="1"/>
      <c r="C11" s="1">
        <f>C4</f>
        <v>31000</v>
      </c>
      <c r="D11" s="1" t="s">
        <v>7</v>
      </c>
      <c r="E11" s="1">
        <v>2</v>
      </c>
      <c r="F11" s="1" t="s">
        <v>18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9">
        <f>C11</f>
        <v>31000</v>
      </c>
    </row>
    <row r="12" spans="2:22" x14ac:dyDescent="0.25">
      <c r="B12" s="1"/>
      <c r="C12" s="1">
        <f>C11+1</f>
        <v>31001</v>
      </c>
      <c r="D12" s="1" t="s">
        <v>19</v>
      </c>
      <c r="E12" s="1">
        <v>2</v>
      </c>
      <c r="F12" s="8" t="s">
        <v>19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9">
        <f>C12</f>
        <v>31001</v>
      </c>
    </row>
    <row r="13" spans="2:22" x14ac:dyDescent="0.25">
      <c r="B13" s="1"/>
      <c r="C13" s="1">
        <f>C12+1</f>
        <v>31002</v>
      </c>
      <c r="D13" s="1" t="s">
        <v>19</v>
      </c>
      <c r="E13" s="1">
        <v>2</v>
      </c>
      <c r="F13" s="1" t="s">
        <v>19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9">
        <f>C13</f>
        <v>31002</v>
      </c>
    </row>
    <row r="14" spans="2:22" x14ac:dyDescent="0.25">
      <c r="B14" s="7"/>
      <c r="C14" s="7"/>
      <c r="D14" s="7"/>
      <c r="E14" s="7"/>
      <c r="F14" s="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2:22" x14ac:dyDescent="0.25">
      <c r="B15" s="45">
        <v>1</v>
      </c>
      <c r="C15" s="1">
        <f>C13+1</f>
        <v>31003</v>
      </c>
      <c r="D15" s="1" t="s">
        <v>8</v>
      </c>
      <c r="E15" s="1">
        <v>2</v>
      </c>
      <c r="F15" s="1" t="s">
        <v>95</v>
      </c>
      <c r="H15" s="13" t="s">
        <v>22</v>
      </c>
      <c r="I15" s="13" t="s">
        <v>22</v>
      </c>
      <c r="J15" s="13" t="s">
        <v>22</v>
      </c>
      <c r="K15" s="13" t="s">
        <v>22</v>
      </c>
      <c r="L15" s="13" t="s">
        <v>22</v>
      </c>
      <c r="M15" s="13" t="s">
        <v>22</v>
      </c>
      <c r="N15" s="13" t="s">
        <v>22</v>
      </c>
      <c r="O15" s="13" t="s">
        <v>22</v>
      </c>
      <c r="P15" s="13" t="s">
        <v>22</v>
      </c>
      <c r="Q15" s="13" t="s">
        <v>22</v>
      </c>
      <c r="R15" s="13" t="s">
        <v>22</v>
      </c>
      <c r="S15" s="13" t="s">
        <v>22</v>
      </c>
      <c r="T15" s="13" t="s">
        <v>22</v>
      </c>
      <c r="U15" s="13" t="s">
        <v>22</v>
      </c>
      <c r="V15" s="9">
        <f t="shared" ref="V15:V34" si="0">C15</f>
        <v>31003</v>
      </c>
    </row>
    <row r="16" spans="2:22" x14ac:dyDescent="0.25">
      <c r="B16" s="46"/>
      <c r="C16" s="1">
        <f>C15+1</f>
        <v>31004</v>
      </c>
      <c r="D16" s="1" t="s">
        <v>9</v>
      </c>
      <c r="E16" s="6">
        <v>2</v>
      </c>
      <c r="F16" s="1" t="s">
        <v>96</v>
      </c>
      <c r="H16" s="13" t="s">
        <v>22</v>
      </c>
      <c r="I16" s="13" t="s">
        <v>22</v>
      </c>
      <c r="J16" s="13" t="s">
        <v>22</v>
      </c>
      <c r="K16" s="13" t="s">
        <v>22</v>
      </c>
      <c r="L16" s="13" t="s">
        <v>22</v>
      </c>
      <c r="M16" s="13" t="s">
        <v>22</v>
      </c>
      <c r="N16" s="13" t="s">
        <v>22</v>
      </c>
      <c r="O16" s="13" t="s">
        <v>22</v>
      </c>
      <c r="P16" s="13" t="s">
        <v>22</v>
      </c>
      <c r="Q16" s="13" t="s">
        <v>22</v>
      </c>
      <c r="R16" s="13" t="s">
        <v>22</v>
      </c>
      <c r="S16" s="13" t="s">
        <v>22</v>
      </c>
      <c r="T16" s="13" t="s">
        <v>22</v>
      </c>
      <c r="U16" s="13" t="s">
        <v>22</v>
      </c>
      <c r="V16" s="9">
        <f t="shared" si="0"/>
        <v>31004</v>
      </c>
    </row>
    <row r="17" spans="2:22" x14ac:dyDescent="0.25">
      <c r="B17" s="46"/>
      <c r="C17" s="1">
        <f t="shared" ref="C17:C34" si="1">C16+1</f>
        <v>31005</v>
      </c>
      <c r="D17" s="1" t="s">
        <v>16</v>
      </c>
      <c r="E17" s="1">
        <v>2</v>
      </c>
      <c r="F17" s="1" t="s">
        <v>17</v>
      </c>
      <c r="H17" s="13" t="s">
        <v>23</v>
      </c>
      <c r="I17" s="13" t="s">
        <v>23</v>
      </c>
      <c r="J17" s="13" t="s">
        <v>23</v>
      </c>
      <c r="K17" s="13" t="s">
        <v>23</v>
      </c>
      <c r="L17" s="13" t="s">
        <v>23</v>
      </c>
      <c r="M17" s="13" t="s">
        <v>23</v>
      </c>
      <c r="N17" s="13" t="s">
        <v>23</v>
      </c>
      <c r="O17" s="13" t="s">
        <v>23</v>
      </c>
      <c r="P17" s="13" t="s">
        <v>23</v>
      </c>
      <c r="Q17" s="13" t="s">
        <v>23</v>
      </c>
      <c r="R17" s="13" t="s">
        <v>23</v>
      </c>
      <c r="S17" s="13" t="s">
        <v>23</v>
      </c>
      <c r="T17" s="13" t="s">
        <v>23</v>
      </c>
      <c r="U17" s="13" t="s">
        <v>23</v>
      </c>
      <c r="V17" s="9">
        <f t="shared" si="0"/>
        <v>31005</v>
      </c>
    </row>
    <row r="18" spans="2:22" x14ac:dyDescent="0.25">
      <c r="B18" s="46"/>
      <c r="C18" s="1">
        <f t="shared" si="1"/>
        <v>31006</v>
      </c>
      <c r="D18" s="1" t="s">
        <v>27</v>
      </c>
      <c r="E18" s="1">
        <v>2</v>
      </c>
      <c r="F18" s="1" t="s">
        <v>100</v>
      </c>
      <c r="H18" s="13" t="s">
        <v>27</v>
      </c>
      <c r="I18" s="13" t="s">
        <v>27</v>
      </c>
      <c r="J18" s="13" t="s">
        <v>27</v>
      </c>
      <c r="K18" s="13" t="s">
        <v>27</v>
      </c>
      <c r="L18" s="13" t="s">
        <v>27</v>
      </c>
      <c r="M18" s="13" t="s">
        <v>27</v>
      </c>
      <c r="N18" s="13" t="s">
        <v>27</v>
      </c>
      <c r="O18" s="13" t="s">
        <v>27</v>
      </c>
      <c r="P18" s="13" t="s">
        <v>27</v>
      </c>
      <c r="Q18" s="13" t="s">
        <v>27</v>
      </c>
      <c r="R18" s="13" t="s">
        <v>27</v>
      </c>
      <c r="S18" s="13" t="s">
        <v>27</v>
      </c>
      <c r="T18" s="13" t="s">
        <v>27</v>
      </c>
      <c r="U18" s="13" t="s">
        <v>27</v>
      </c>
      <c r="V18" s="9">
        <f t="shared" si="0"/>
        <v>31006</v>
      </c>
    </row>
    <row r="19" spans="2:22" x14ac:dyDescent="0.25">
      <c r="B19" s="46"/>
      <c r="C19" s="1">
        <f t="shared" si="1"/>
        <v>31007</v>
      </c>
      <c r="D19" s="1" t="s">
        <v>98</v>
      </c>
      <c r="E19" s="1">
        <v>2</v>
      </c>
      <c r="F19" s="1" t="s">
        <v>101</v>
      </c>
      <c r="H19" s="13" t="s">
        <v>98</v>
      </c>
      <c r="I19" s="13" t="s">
        <v>98</v>
      </c>
      <c r="J19" s="13" t="s">
        <v>98</v>
      </c>
      <c r="K19" s="13" t="s">
        <v>98</v>
      </c>
      <c r="L19" s="13" t="s">
        <v>98</v>
      </c>
      <c r="M19" s="13" t="s">
        <v>98</v>
      </c>
      <c r="N19" s="13" t="s">
        <v>98</v>
      </c>
      <c r="O19" s="13" t="s">
        <v>98</v>
      </c>
      <c r="P19" s="13" t="s">
        <v>98</v>
      </c>
      <c r="Q19" s="13" t="s">
        <v>98</v>
      </c>
      <c r="R19" s="13" t="s">
        <v>98</v>
      </c>
      <c r="S19" s="13" t="s">
        <v>98</v>
      </c>
      <c r="T19" s="13" t="s">
        <v>98</v>
      </c>
      <c r="U19" s="13" t="s">
        <v>98</v>
      </c>
      <c r="V19" s="9">
        <f t="shared" si="0"/>
        <v>31007</v>
      </c>
    </row>
    <row r="20" spans="2:22" x14ac:dyDescent="0.25">
      <c r="B20" s="46"/>
      <c r="C20" s="1">
        <f t="shared" si="1"/>
        <v>31008</v>
      </c>
      <c r="D20" s="1" t="s">
        <v>14</v>
      </c>
      <c r="E20" s="1">
        <v>2</v>
      </c>
      <c r="F20" s="1" t="s">
        <v>20</v>
      </c>
      <c r="H20" s="13" t="s">
        <v>24</v>
      </c>
      <c r="I20" s="13" t="s">
        <v>24</v>
      </c>
      <c r="J20" s="13" t="s">
        <v>24</v>
      </c>
      <c r="K20" s="13" t="s">
        <v>24</v>
      </c>
      <c r="L20" s="44">
        <v>0</v>
      </c>
      <c r="M20" s="44">
        <v>0</v>
      </c>
      <c r="N20" s="44">
        <v>0</v>
      </c>
      <c r="O20" s="44">
        <v>0</v>
      </c>
      <c r="P20" s="13" t="s">
        <v>34</v>
      </c>
      <c r="Q20" s="13" t="s">
        <v>38</v>
      </c>
      <c r="R20" s="13" t="s">
        <v>24</v>
      </c>
      <c r="S20" s="13" t="s">
        <v>34</v>
      </c>
      <c r="T20" s="13" t="s">
        <v>34</v>
      </c>
      <c r="U20" s="13" t="s">
        <v>34</v>
      </c>
      <c r="V20" s="9">
        <f t="shared" si="0"/>
        <v>31008</v>
      </c>
    </row>
    <row r="21" spans="2:22" x14ac:dyDescent="0.25">
      <c r="B21" s="46"/>
      <c r="C21" s="1">
        <f t="shared" si="1"/>
        <v>31009</v>
      </c>
      <c r="D21" s="1" t="s">
        <v>13</v>
      </c>
      <c r="E21" s="1">
        <v>2</v>
      </c>
      <c r="F21" s="1" t="s">
        <v>20</v>
      </c>
      <c r="H21" s="13" t="s">
        <v>25</v>
      </c>
      <c r="I21" s="13" t="s">
        <v>25</v>
      </c>
      <c r="J21" s="13" t="s">
        <v>25</v>
      </c>
      <c r="K21" s="13">
        <v>0</v>
      </c>
      <c r="L21" s="13" t="s">
        <v>41</v>
      </c>
      <c r="M21" s="13" t="s">
        <v>41</v>
      </c>
      <c r="N21" s="44">
        <v>0</v>
      </c>
      <c r="O21" s="13" t="s">
        <v>41</v>
      </c>
      <c r="P21" s="13" t="s">
        <v>35</v>
      </c>
      <c r="Q21" s="13">
        <v>0</v>
      </c>
      <c r="R21" s="13" t="s">
        <v>25</v>
      </c>
      <c r="S21" s="13">
        <v>0</v>
      </c>
      <c r="T21" s="13">
        <v>0</v>
      </c>
      <c r="U21" s="13" t="s">
        <v>35</v>
      </c>
      <c r="V21" s="9">
        <f t="shared" si="0"/>
        <v>31009</v>
      </c>
    </row>
    <row r="22" spans="2:22" x14ac:dyDescent="0.25">
      <c r="B22" s="47"/>
      <c r="C22" s="1">
        <f t="shared" si="1"/>
        <v>31010</v>
      </c>
      <c r="D22" s="1" t="s">
        <v>12</v>
      </c>
      <c r="E22" s="1">
        <v>2</v>
      </c>
      <c r="F22" s="1" t="s">
        <v>20</v>
      </c>
      <c r="H22" s="13">
        <v>0</v>
      </c>
      <c r="I22" s="13" t="s">
        <v>29</v>
      </c>
      <c r="J22" s="13" t="s">
        <v>29</v>
      </c>
      <c r="K22" s="13">
        <v>0</v>
      </c>
      <c r="L22" s="13" t="s">
        <v>42</v>
      </c>
      <c r="M22" s="13" t="s">
        <v>42</v>
      </c>
      <c r="N22" s="44">
        <v>0</v>
      </c>
      <c r="O22" s="13" t="s">
        <v>42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9">
        <f t="shared" si="0"/>
        <v>31010</v>
      </c>
    </row>
    <row r="23" spans="2:22" x14ac:dyDescent="0.25">
      <c r="B23" s="47"/>
      <c r="C23" s="1">
        <f t="shared" si="1"/>
        <v>31011</v>
      </c>
      <c r="D23" s="1" t="s">
        <v>11</v>
      </c>
      <c r="E23" s="1">
        <v>2</v>
      </c>
      <c r="F23" s="1" t="s">
        <v>20</v>
      </c>
      <c r="H23" s="13">
        <v>0</v>
      </c>
      <c r="I23" s="13">
        <v>0</v>
      </c>
      <c r="J23" s="13" t="s">
        <v>32</v>
      </c>
      <c r="K23" s="13">
        <v>0</v>
      </c>
      <c r="L23" s="44">
        <v>0</v>
      </c>
      <c r="M23" s="44">
        <v>0</v>
      </c>
      <c r="N23" s="44">
        <v>0</v>
      </c>
      <c r="O23" s="44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9">
        <f t="shared" si="0"/>
        <v>31011</v>
      </c>
    </row>
    <row r="24" spans="2:22" x14ac:dyDescent="0.25">
      <c r="B24" s="47"/>
      <c r="C24" s="1">
        <f t="shared" si="1"/>
        <v>31012</v>
      </c>
      <c r="D24" s="1" t="s">
        <v>10</v>
      </c>
      <c r="E24" s="1">
        <v>2</v>
      </c>
      <c r="F24" s="1" t="s">
        <v>20</v>
      </c>
      <c r="H24" s="13">
        <v>0</v>
      </c>
      <c r="I24" s="13">
        <v>0</v>
      </c>
      <c r="J24" s="13">
        <v>0</v>
      </c>
      <c r="K24" s="13">
        <v>0</v>
      </c>
      <c r="L24" s="13" t="s">
        <v>43</v>
      </c>
      <c r="M24" s="13" t="s">
        <v>43</v>
      </c>
      <c r="N24" s="44">
        <v>0</v>
      </c>
      <c r="O24" s="13" t="s">
        <v>43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9">
        <f t="shared" si="0"/>
        <v>31012</v>
      </c>
    </row>
    <row r="25" spans="2:22" x14ac:dyDescent="0.25">
      <c r="B25" s="47"/>
      <c r="C25" s="1">
        <f t="shared" si="1"/>
        <v>31013</v>
      </c>
      <c r="D25" s="1" t="s">
        <v>83</v>
      </c>
      <c r="E25" s="1">
        <v>2</v>
      </c>
      <c r="F25" s="1" t="s">
        <v>20</v>
      </c>
      <c r="H25" s="13">
        <v>0</v>
      </c>
      <c r="I25" s="13">
        <v>0</v>
      </c>
      <c r="J25" s="13">
        <v>0</v>
      </c>
      <c r="K25" s="13">
        <v>0</v>
      </c>
      <c r="L25" s="13" t="s">
        <v>44</v>
      </c>
      <c r="M25" s="13" t="s">
        <v>44</v>
      </c>
      <c r="N25" s="44">
        <v>0</v>
      </c>
      <c r="O25" s="13" t="s">
        <v>44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9">
        <f t="shared" si="0"/>
        <v>31013</v>
      </c>
    </row>
    <row r="26" spans="2:22" x14ac:dyDescent="0.25">
      <c r="B26" s="47"/>
      <c r="C26" s="1">
        <f t="shared" si="1"/>
        <v>31014</v>
      </c>
      <c r="D26" s="1" t="s">
        <v>84</v>
      </c>
      <c r="E26" s="1">
        <v>2</v>
      </c>
      <c r="F26" s="1" t="s">
        <v>20</v>
      </c>
      <c r="H26" s="13">
        <v>0</v>
      </c>
      <c r="I26" s="13">
        <v>0</v>
      </c>
      <c r="J26" s="13">
        <v>0</v>
      </c>
      <c r="K26" s="13">
        <v>0</v>
      </c>
      <c r="L26" s="44">
        <v>0</v>
      </c>
      <c r="M26" s="44">
        <v>0</v>
      </c>
      <c r="N26" s="44">
        <v>0</v>
      </c>
      <c r="O26" s="44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9">
        <f t="shared" si="0"/>
        <v>31014</v>
      </c>
    </row>
    <row r="27" spans="2:22" x14ac:dyDescent="0.25">
      <c r="B27" s="47"/>
      <c r="C27" s="1">
        <f t="shared" si="1"/>
        <v>31015</v>
      </c>
      <c r="D27" s="1" t="s">
        <v>85</v>
      </c>
      <c r="E27" s="1">
        <v>2</v>
      </c>
      <c r="F27" s="1" t="s">
        <v>20</v>
      </c>
      <c r="H27" s="13">
        <v>0</v>
      </c>
      <c r="I27" s="13">
        <v>0</v>
      </c>
      <c r="J27" s="13">
        <v>0</v>
      </c>
      <c r="K27" s="13">
        <v>0</v>
      </c>
      <c r="L27" s="13" t="s">
        <v>45</v>
      </c>
      <c r="M27" s="13" t="s">
        <v>45</v>
      </c>
      <c r="N27" s="13" t="s">
        <v>45</v>
      </c>
      <c r="O27" s="44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9">
        <f t="shared" si="0"/>
        <v>31015</v>
      </c>
    </row>
    <row r="28" spans="2:22" x14ac:dyDescent="0.25">
      <c r="B28" s="47"/>
      <c r="C28" s="1">
        <f t="shared" si="1"/>
        <v>31016</v>
      </c>
      <c r="D28" s="1" t="s">
        <v>86</v>
      </c>
      <c r="E28" s="1">
        <v>2</v>
      </c>
      <c r="F28" s="1" t="s">
        <v>20</v>
      </c>
      <c r="H28" s="13">
        <v>0</v>
      </c>
      <c r="I28" s="13">
        <v>0</v>
      </c>
      <c r="J28" s="13">
        <v>0</v>
      </c>
      <c r="K28" s="13">
        <v>0</v>
      </c>
      <c r="L28" s="13" t="s">
        <v>46</v>
      </c>
      <c r="M28" s="13" t="s">
        <v>46</v>
      </c>
      <c r="N28" s="13" t="s">
        <v>46</v>
      </c>
      <c r="O28" s="44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9">
        <f t="shared" si="0"/>
        <v>31016</v>
      </c>
    </row>
    <row r="29" spans="2:22" x14ac:dyDescent="0.25">
      <c r="B29" s="47"/>
      <c r="C29" s="1">
        <f t="shared" si="1"/>
        <v>31017</v>
      </c>
      <c r="D29" s="1" t="s">
        <v>19</v>
      </c>
      <c r="E29" s="1">
        <v>2</v>
      </c>
      <c r="F29" s="1" t="s">
        <v>19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9">
        <f t="shared" si="0"/>
        <v>31017</v>
      </c>
    </row>
    <row r="30" spans="2:22" x14ac:dyDescent="0.25">
      <c r="B30" s="47"/>
      <c r="C30" s="1">
        <f t="shared" si="1"/>
        <v>31018</v>
      </c>
      <c r="D30" s="1" t="s">
        <v>19</v>
      </c>
      <c r="E30" s="1">
        <v>2</v>
      </c>
      <c r="F30" s="1" t="s">
        <v>19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9">
        <f t="shared" si="0"/>
        <v>31018</v>
      </c>
    </row>
    <row r="31" spans="2:22" x14ac:dyDescent="0.25">
      <c r="B31" s="47"/>
      <c r="C31" s="1">
        <f t="shared" si="1"/>
        <v>31019</v>
      </c>
      <c r="D31" s="1" t="s">
        <v>19</v>
      </c>
      <c r="E31" s="1">
        <v>2</v>
      </c>
      <c r="F31" s="1" t="s">
        <v>19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9">
        <f t="shared" si="0"/>
        <v>31019</v>
      </c>
    </row>
    <row r="32" spans="2:22" x14ac:dyDescent="0.25">
      <c r="B32" s="47"/>
      <c r="C32" s="1">
        <f t="shared" si="1"/>
        <v>31020</v>
      </c>
      <c r="D32" s="1" t="s">
        <v>87</v>
      </c>
      <c r="E32" s="1">
        <v>2</v>
      </c>
      <c r="F32" s="1" t="s">
        <v>88</v>
      </c>
      <c r="H32" s="13" t="s">
        <v>89</v>
      </c>
      <c r="I32" s="13" t="s">
        <v>89</v>
      </c>
      <c r="J32" s="13" t="s">
        <v>89</v>
      </c>
      <c r="K32" s="13" t="s">
        <v>89</v>
      </c>
      <c r="L32" s="13" t="s">
        <v>89</v>
      </c>
      <c r="M32" s="13" t="s">
        <v>89</v>
      </c>
      <c r="N32" s="13" t="s">
        <v>89</v>
      </c>
      <c r="O32" s="13" t="s">
        <v>89</v>
      </c>
      <c r="P32" s="13" t="s">
        <v>89</v>
      </c>
      <c r="Q32" s="13" t="s">
        <v>89</v>
      </c>
      <c r="R32" s="13" t="s">
        <v>89</v>
      </c>
      <c r="S32" s="13" t="s">
        <v>89</v>
      </c>
      <c r="T32" s="13" t="s">
        <v>89</v>
      </c>
      <c r="U32" s="13" t="s">
        <v>89</v>
      </c>
      <c r="V32" s="9">
        <f t="shared" si="0"/>
        <v>31020</v>
      </c>
    </row>
    <row r="33" spans="2:22" x14ac:dyDescent="0.25">
      <c r="B33" s="47"/>
      <c r="C33" s="1">
        <f t="shared" si="1"/>
        <v>31021</v>
      </c>
      <c r="D33" s="1" t="s">
        <v>4</v>
      </c>
      <c r="E33" s="1">
        <v>2</v>
      </c>
      <c r="F33" s="1" t="s">
        <v>5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3" t="s">
        <v>26</v>
      </c>
      <c r="O33" s="13" t="s">
        <v>26</v>
      </c>
      <c r="P33" s="13" t="s">
        <v>26</v>
      </c>
      <c r="Q33" s="13" t="s">
        <v>26</v>
      </c>
      <c r="R33" s="13" t="s">
        <v>26</v>
      </c>
      <c r="S33" s="13" t="s">
        <v>26</v>
      </c>
      <c r="T33" s="13" t="s">
        <v>26</v>
      </c>
      <c r="U33" s="13" t="s">
        <v>26</v>
      </c>
      <c r="V33" s="9">
        <f t="shared" si="0"/>
        <v>31021</v>
      </c>
    </row>
    <row r="34" spans="2:22" ht="30" x14ac:dyDescent="0.25">
      <c r="B34" s="48"/>
      <c r="C34" s="1">
        <f t="shared" si="1"/>
        <v>31022</v>
      </c>
      <c r="D34" s="1" t="s">
        <v>6</v>
      </c>
      <c r="E34" s="1">
        <v>2</v>
      </c>
      <c r="F34" s="1" t="s">
        <v>105</v>
      </c>
      <c r="H34" s="13" t="s">
        <v>6</v>
      </c>
      <c r="I34" s="13" t="s">
        <v>6</v>
      </c>
      <c r="J34" s="13" t="s">
        <v>6</v>
      </c>
      <c r="K34" s="13" t="s">
        <v>6</v>
      </c>
      <c r="L34" s="13" t="s">
        <v>6</v>
      </c>
      <c r="M34" s="13" t="s">
        <v>6</v>
      </c>
      <c r="N34" s="13" t="s">
        <v>6</v>
      </c>
      <c r="O34" s="13" t="s">
        <v>6</v>
      </c>
      <c r="P34" s="13" t="s">
        <v>6</v>
      </c>
      <c r="Q34" s="13" t="s">
        <v>6</v>
      </c>
      <c r="R34" s="13" t="s">
        <v>6</v>
      </c>
      <c r="S34" s="13" t="s">
        <v>6</v>
      </c>
      <c r="T34" s="13" t="s">
        <v>6</v>
      </c>
      <c r="U34" s="13" t="s">
        <v>6</v>
      </c>
      <c r="V34" s="9">
        <f t="shared" si="0"/>
        <v>31022</v>
      </c>
    </row>
    <row r="36" spans="2:22" x14ac:dyDescent="0.25">
      <c r="B36" s="45">
        <f>B15+1</f>
        <v>2</v>
      </c>
      <c r="C36" s="1">
        <f>C34+1</f>
        <v>31023</v>
      </c>
      <c r="D36" s="1" t="str">
        <f>D15</f>
        <v>DeviceID( Higher word)</v>
      </c>
      <c r="E36" s="1">
        <f>E15</f>
        <v>2</v>
      </c>
      <c r="F36" s="1" t="str">
        <f>F15</f>
        <v>Device ID HO</v>
      </c>
      <c r="H36" s="13" t="str">
        <f t="shared" ref="H36:R36" si="2">H15</f>
        <v>ID</v>
      </c>
      <c r="I36" s="13" t="str">
        <f t="shared" si="2"/>
        <v>ID</v>
      </c>
      <c r="J36" s="13" t="str">
        <f t="shared" si="2"/>
        <v>ID</v>
      </c>
      <c r="K36" s="13" t="str">
        <f t="shared" si="2"/>
        <v>ID</v>
      </c>
      <c r="L36" s="13" t="str">
        <f t="shared" ref="L36:O55" si="3">L15</f>
        <v>ID</v>
      </c>
      <c r="M36" s="13" t="str">
        <f t="shared" si="3"/>
        <v>ID</v>
      </c>
      <c r="N36" s="13" t="str">
        <f t="shared" si="3"/>
        <v>ID</v>
      </c>
      <c r="O36" s="13" t="str">
        <f t="shared" si="3"/>
        <v>ID</v>
      </c>
      <c r="P36" s="13" t="str">
        <f t="shared" si="2"/>
        <v>ID</v>
      </c>
      <c r="Q36" s="13" t="str">
        <f t="shared" si="2"/>
        <v>ID</v>
      </c>
      <c r="R36" s="13" t="str">
        <f t="shared" si="2"/>
        <v>ID</v>
      </c>
      <c r="S36" s="13" t="str">
        <f t="shared" ref="S36:T36" si="4">S15</f>
        <v>ID</v>
      </c>
      <c r="T36" s="13" t="str">
        <f t="shared" si="4"/>
        <v>ID</v>
      </c>
      <c r="U36" s="13" t="str">
        <f t="shared" ref="U36" si="5">U15</f>
        <v>ID</v>
      </c>
      <c r="V36" s="9">
        <f t="shared" ref="V36:V55" si="6">C36</f>
        <v>31023</v>
      </c>
    </row>
    <row r="37" spans="2:22" x14ac:dyDescent="0.25">
      <c r="B37" s="46"/>
      <c r="C37" s="1">
        <f>C36+1</f>
        <v>31024</v>
      </c>
      <c r="D37" s="1" t="str">
        <f t="shared" ref="D37:F37" si="7">D16</f>
        <v>DeviceID( Lower word)</v>
      </c>
      <c r="E37" s="1">
        <f t="shared" si="7"/>
        <v>2</v>
      </c>
      <c r="F37" s="1" t="str">
        <f t="shared" si="7"/>
        <v>Device ID LO</v>
      </c>
      <c r="H37" s="13" t="str">
        <f t="shared" ref="H37:R37" si="8">H16</f>
        <v>ID</v>
      </c>
      <c r="I37" s="13" t="str">
        <f t="shared" si="8"/>
        <v>ID</v>
      </c>
      <c r="J37" s="13" t="str">
        <f t="shared" si="8"/>
        <v>ID</v>
      </c>
      <c r="K37" s="13" t="str">
        <f t="shared" si="8"/>
        <v>ID</v>
      </c>
      <c r="L37" s="13" t="str">
        <f t="shared" si="3"/>
        <v>ID</v>
      </c>
      <c r="M37" s="13" t="str">
        <f t="shared" si="3"/>
        <v>ID</v>
      </c>
      <c r="N37" s="13" t="str">
        <f t="shared" si="3"/>
        <v>ID</v>
      </c>
      <c r="O37" s="13" t="str">
        <f t="shared" si="3"/>
        <v>ID</v>
      </c>
      <c r="P37" s="13" t="str">
        <f t="shared" si="8"/>
        <v>ID</v>
      </c>
      <c r="Q37" s="13" t="str">
        <f t="shared" si="8"/>
        <v>ID</v>
      </c>
      <c r="R37" s="13" t="str">
        <f t="shared" si="8"/>
        <v>ID</v>
      </c>
      <c r="S37" s="13" t="str">
        <f t="shared" ref="S37:T37" si="9">S16</f>
        <v>ID</v>
      </c>
      <c r="T37" s="13" t="str">
        <f t="shared" si="9"/>
        <v>ID</v>
      </c>
      <c r="U37" s="13" t="str">
        <f t="shared" ref="U37" si="10">U16</f>
        <v>ID</v>
      </c>
      <c r="V37" s="9">
        <f t="shared" si="6"/>
        <v>31024</v>
      </c>
    </row>
    <row r="38" spans="2:22" x14ac:dyDescent="0.25">
      <c r="B38" s="46"/>
      <c r="C38" s="1">
        <f t="shared" ref="C38:C55" si="11">C37+1</f>
        <v>31025</v>
      </c>
      <c r="D38" s="1" t="str">
        <f t="shared" ref="D38:F38" si="12">D17</f>
        <v>Device Type / F/W ver</v>
      </c>
      <c r="E38" s="1">
        <f t="shared" si="12"/>
        <v>2</v>
      </c>
      <c r="F38" s="1" t="str">
        <f t="shared" si="12"/>
        <v>Higher Byte Type / Lower Byte Firmware version</v>
      </c>
      <c r="H38" s="13" t="str">
        <f t="shared" ref="H38:R38" si="13">H17</f>
        <v>Type / Ver</v>
      </c>
      <c r="I38" s="13" t="str">
        <f t="shared" si="13"/>
        <v>Type / Ver</v>
      </c>
      <c r="J38" s="13" t="str">
        <f t="shared" si="13"/>
        <v>Type / Ver</v>
      </c>
      <c r="K38" s="13" t="str">
        <f t="shared" si="13"/>
        <v>Type / Ver</v>
      </c>
      <c r="L38" s="13" t="str">
        <f t="shared" si="3"/>
        <v>Type / Ver</v>
      </c>
      <c r="M38" s="13" t="str">
        <f t="shared" si="3"/>
        <v>Type / Ver</v>
      </c>
      <c r="N38" s="13" t="str">
        <f t="shared" si="3"/>
        <v>Type / Ver</v>
      </c>
      <c r="O38" s="13" t="str">
        <f t="shared" si="3"/>
        <v>Type / Ver</v>
      </c>
      <c r="P38" s="13" t="str">
        <f t="shared" si="13"/>
        <v>Type / Ver</v>
      </c>
      <c r="Q38" s="13" t="str">
        <f t="shared" si="13"/>
        <v>Type / Ver</v>
      </c>
      <c r="R38" s="13" t="str">
        <f t="shared" si="13"/>
        <v>Type / Ver</v>
      </c>
      <c r="S38" s="13" t="str">
        <f t="shared" ref="S38:T38" si="14">S17</f>
        <v>Type / Ver</v>
      </c>
      <c r="T38" s="13" t="str">
        <f t="shared" si="14"/>
        <v>Type / Ver</v>
      </c>
      <c r="U38" s="13" t="str">
        <f t="shared" ref="U38" si="15">U17</f>
        <v>Type / Ver</v>
      </c>
      <c r="V38" s="9">
        <f t="shared" si="6"/>
        <v>31025</v>
      </c>
    </row>
    <row r="39" spans="2:22" x14ac:dyDescent="0.25">
      <c r="B39" s="46"/>
      <c r="C39" s="1">
        <f t="shared" si="11"/>
        <v>31026</v>
      </c>
      <c r="D39" s="1" t="str">
        <f t="shared" ref="D39:F39" si="16">D18</f>
        <v>Status</v>
      </c>
      <c r="E39" s="1">
        <f t="shared" si="16"/>
        <v>2</v>
      </c>
      <c r="F39" s="1" t="str">
        <f t="shared" si="16"/>
        <v>Status (see bit descriptions)</v>
      </c>
      <c r="H39" s="13" t="str">
        <f t="shared" ref="H39:R39" si="17">H18</f>
        <v>Status</v>
      </c>
      <c r="I39" s="13" t="str">
        <f t="shared" si="17"/>
        <v>Status</v>
      </c>
      <c r="J39" s="13" t="str">
        <f t="shared" si="17"/>
        <v>Status</v>
      </c>
      <c r="K39" s="13" t="str">
        <f t="shared" si="17"/>
        <v>Status</v>
      </c>
      <c r="L39" s="13" t="str">
        <f t="shared" si="3"/>
        <v>Status</v>
      </c>
      <c r="M39" s="13" t="str">
        <f t="shared" si="3"/>
        <v>Status</v>
      </c>
      <c r="N39" s="13" t="str">
        <f t="shared" si="3"/>
        <v>Status</v>
      </c>
      <c r="O39" s="13" t="str">
        <f t="shared" si="3"/>
        <v>Status</v>
      </c>
      <c r="P39" s="13" t="str">
        <f t="shared" si="17"/>
        <v>Status</v>
      </c>
      <c r="Q39" s="13" t="str">
        <f t="shared" si="17"/>
        <v>Status</v>
      </c>
      <c r="R39" s="13" t="str">
        <f t="shared" si="17"/>
        <v>Status</v>
      </c>
      <c r="S39" s="13" t="str">
        <f t="shared" ref="S39:T39" si="18">S18</f>
        <v>Status</v>
      </c>
      <c r="T39" s="13" t="str">
        <f t="shared" si="18"/>
        <v>Status</v>
      </c>
      <c r="U39" s="13" t="str">
        <f t="shared" ref="U39" si="19">U18</f>
        <v>Status</v>
      </c>
      <c r="V39" s="9">
        <f t="shared" si="6"/>
        <v>31026</v>
      </c>
    </row>
    <row r="40" spans="2:22" x14ac:dyDescent="0.25">
      <c r="B40" s="46"/>
      <c r="C40" s="1">
        <f t="shared" si="11"/>
        <v>31027</v>
      </c>
      <c r="D40" s="1" t="str">
        <f t="shared" ref="D40:F40" si="20">D19</f>
        <v>Alarm Status</v>
      </c>
      <c r="E40" s="1">
        <f t="shared" si="20"/>
        <v>2</v>
      </c>
      <c r="F40" s="1" t="str">
        <f t="shared" si="20"/>
        <v>Alarm Status (see bit descriptions)</v>
      </c>
      <c r="H40" s="13" t="str">
        <f t="shared" ref="H40:R40" si="21">H19</f>
        <v>Alarm Status</v>
      </c>
      <c r="I40" s="13" t="str">
        <f t="shared" si="21"/>
        <v>Alarm Status</v>
      </c>
      <c r="J40" s="13" t="str">
        <f t="shared" si="21"/>
        <v>Alarm Status</v>
      </c>
      <c r="K40" s="13" t="str">
        <f t="shared" si="21"/>
        <v>Alarm Status</v>
      </c>
      <c r="L40" s="13" t="str">
        <f t="shared" si="3"/>
        <v>Alarm Status</v>
      </c>
      <c r="M40" s="13" t="str">
        <f t="shared" si="3"/>
        <v>Alarm Status</v>
      </c>
      <c r="N40" s="13" t="str">
        <f t="shared" si="3"/>
        <v>Alarm Status</v>
      </c>
      <c r="O40" s="13" t="str">
        <f t="shared" si="3"/>
        <v>Alarm Status</v>
      </c>
      <c r="P40" s="13" t="str">
        <f t="shared" si="21"/>
        <v>Alarm Status</v>
      </c>
      <c r="Q40" s="13" t="str">
        <f t="shared" si="21"/>
        <v>Alarm Status</v>
      </c>
      <c r="R40" s="13" t="str">
        <f t="shared" si="21"/>
        <v>Alarm Status</v>
      </c>
      <c r="S40" s="13" t="str">
        <f t="shared" ref="S40:T40" si="22">S19</f>
        <v>Alarm Status</v>
      </c>
      <c r="T40" s="13" t="str">
        <f t="shared" si="22"/>
        <v>Alarm Status</v>
      </c>
      <c r="U40" s="13" t="str">
        <f t="shared" ref="U40" si="23">U19</f>
        <v>Alarm Status</v>
      </c>
      <c r="V40" s="9">
        <f t="shared" si="6"/>
        <v>31027</v>
      </c>
    </row>
    <row r="41" spans="2:22" x14ac:dyDescent="0.25">
      <c r="B41" s="46"/>
      <c r="C41" s="1">
        <f t="shared" si="11"/>
        <v>31028</v>
      </c>
      <c r="D41" s="1" t="str">
        <f t="shared" ref="D41:F41" si="24">D20</f>
        <v>Data(word1)</v>
      </c>
      <c r="E41" s="1">
        <f t="shared" si="24"/>
        <v>2</v>
      </c>
      <c r="F41" s="1" t="str">
        <f t="shared" si="24"/>
        <v>Data</v>
      </c>
      <c r="H41" s="13" t="str">
        <f t="shared" ref="H41:R41" si="25">H20</f>
        <v>Temperature</v>
      </c>
      <c r="I41" s="13" t="str">
        <f t="shared" si="25"/>
        <v>Temperature</v>
      </c>
      <c r="J41" s="13" t="str">
        <f t="shared" si="25"/>
        <v>Temperature</v>
      </c>
      <c r="K41" s="13" t="str">
        <f t="shared" si="25"/>
        <v>Temperature</v>
      </c>
      <c r="L41" s="13">
        <f t="shared" si="3"/>
        <v>0</v>
      </c>
      <c r="M41" s="13">
        <f t="shared" si="3"/>
        <v>0</v>
      </c>
      <c r="N41" s="13">
        <f t="shared" si="3"/>
        <v>0</v>
      </c>
      <c r="O41" s="13">
        <f t="shared" si="3"/>
        <v>0</v>
      </c>
      <c r="P41" s="13" t="str">
        <f t="shared" si="25"/>
        <v>Temperature (Ch1)</v>
      </c>
      <c r="Q41" s="13" t="str">
        <f t="shared" si="25"/>
        <v>Analog Value</v>
      </c>
      <c r="R41" s="13" t="str">
        <f t="shared" si="25"/>
        <v>Temperature</v>
      </c>
      <c r="S41" s="13" t="str">
        <f t="shared" ref="S41:T41" si="26">S20</f>
        <v>Temperature (Ch1)</v>
      </c>
      <c r="T41" s="13" t="str">
        <f t="shared" si="26"/>
        <v>Temperature (Ch1)</v>
      </c>
      <c r="U41" s="13" t="str">
        <f t="shared" ref="U41" si="27">U20</f>
        <v>Temperature (Ch1)</v>
      </c>
      <c r="V41" s="9">
        <f t="shared" si="6"/>
        <v>31028</v>
      </c>
    </row>
    <row r="42" spans="2:22" x14ac:dyDescent="0.25">
      <c r="B42" s="46"/>
      <c r="C42" s="1">
        <f t="shared" si="11"/>
        <v>31029</v>
      </c>
      <c r="D42" s="1" t="str">
        <f t="shared" ref="D42:F42" si="28">D21</f>
        <v>Data(word2)</v>
      </c>
      <c r="E42" s="1">
        <f t="shared" si="28"/>
        <v>2</v>
      </c>
      <c r="F42" s="1" t="str">
        <f t="shared" si="28"/>
        <v>Data</v>
      </c>
      <c r="H42" s="13" t="str">
        <f t="shared" ref="H42:R42" si="29">H21</f>
        <v>Humidity</v>
      </c>
      <c r="I42" s="13" t="str">
        <f t="shared" si="29"/>
        <v>Humidity</v>
      </c>
      <c r="J42" s="13" t="str">
        <f t="shared" si="29"/>
        <v>Humidity</v>
      </c>
      <c r="K42" s="13">
        <f t="shared" si="29"/>
        <v>0</v>
      </c>
      <c r="L42" s="13" t="str">
        <f t="shared" si="3"/>
        <v>Ch1 Count HO</v>
      </c>
      <c r="M42" s="13" t="str">
        <f t="shared" si="3"/>
        <v>Ch1 Count HO</v>
      </c>
      <c r="N42" s="13">
        <f t="shared" si="3"/>
        <v>0</v>
      </c>
      <c r="O42" s="13" t="str">
        <f t="shared" si="3"/>
        <v>Ch1 Count HO</v>
      </c>
      <c r="P42" s="13" t="str">
        <f t="shared" si="29"/>
        <v>Temperature (Ch2)</v>
      </c>
      <c r="Q42" s="13">
        <f t="shared" si="29"/>
        <v>0</v>
      </c>
      <c r="R42" s="13" t="str">
        <f t="shared" si="29"/>
        <v>Humidity</v>
      </c>
      <c r="S42" s="13">
        <f t="shared" ref="S42:T42" si="30">S21</f>
        <v>0</v>
      </c>
      <c r="T42" s="13">
        <f t="shared" si="30"/>
        <v>0</v>
      </c>
      <c r="U42" s="13" t="str">
        <f t="shared" ref="U42" si="31">U21</f>
        <v>Temperature (Ch2)</v>
      </c>
      <c r="V42" s="9">
        <f t="shared" si="6"/>
        <v>31029</v>
      </c>
    </row>
    <row r="43" spans="2:22" x14ac:dyDescent="0.25">
      <c r="B43" s="47"/>
      <c r="C43" s="1">
        <f t="shared" si="11"/>
        <v>31030</v>
      </c>
      <c r="D43" s="1" t="str">
        <f t="shared" ref="D43:F43" si="32">D22</f>
        <v>Data(word3)</v>
      </c>
      <c r="E43" s="1">
        <f t="shared" si="32"/>
        <v>2</v>
      </c>
      <c r="F43" s="1" t="str">
        <f t="shared" si="32"/>
        <v>Data</v>
      </c>
      <c r="H43" s="13">
        <f t="shared" ref="H43:R43" si="33">H22</f>
        <v>0</v>
      </c>
      <c r="I43" s="13" t="str">
        <f t="shared" si="33"/>
        <v>VOC</v>
      </c>
      <c r="J43" s="13" t="str">
        <f t="shared" si="33"/>
        <v>VOC</v>
      </c>
      <c r="K43" s="13">
        <f t="shared" si="33"/>
        <v>0</v>
      </c>
      <c r="L43" s="13" t="str">
        <f t="shared" si="3"/>
        <v>Ch1 Count LO</v>
      </c>
      <c r="M43" s="13" t="str">
        <f t="shared" si="3"/>
        <v>Ch1 Count LO</v>
      </c>
      <c r="N43" s="13">
        <f t="shared" si="3"/>
        <v>0</v>
      </c>
      <c r="O43" s="13" t="str">
        <f t="shared" si="3"/>
        <v>Ch1 Count LO</v>
      </c>
      <c r="P43" s="13">
        <f t="shared" si="33"/>
        <v>0</v>
      </c>
      <c r="Q43" s="13">
        <f t="shared" si="33"/>
        <v>0</v>
      </c>
      <c r="R43" s="13">
        <f t="shared" si="33"/>
        <v>0</v>
      </c>
      <c r="S43" s="13">
        <f t="shared" ref="S43:T43" si="34">S22</f>
        <v>0</v>
      </c>
      <c r="T43" s="13">
        <f t="shared" si="34"/>
        <v>0</v>
      </c>
      <c r="U43" s="13">
        <f t="shared" ref="U43" si="35">U22</f>
        <v>0</v>
      </c>
      <c r="V43" s="9">
        <f t="shared" si="6"/>
        <v>31030</v>
      </c>
    </row>
    <row r="44" spans="2:22" x14ac:dyDescent="0.25">
      <c r="B44" s="47"/>
      <c r="C44" s="1">
        <f t="shared" si="11"/>
        <v>31031</v>
      </c>
      <c r="D44" s="1" t="str">
        <f t="shared" ref="D44:F44" si="36">D23</f>
        <v>Data(word4)</v>
      </c>
      <c r="E44" s="1">
        <f t="shared" si="36"/>
        <v>2</v>
      </c>
      <c r="F44" s="1" t="str">
        <f t="shared" si="36"/>
        <v>Data</v>
      </c>
      <c r="H44" s="13">
        <f t="shared" ref="H44:R44" si="37">H23</f>
        <v>0</v>
      </c>
      <c r="I44" s="13">
        <f t="shared" si="37"/>
        <v>0</v>
      </c>
      <c r="J44" s="13" t="str">
        <f t="shared" si="37"/>
        <v>CO2</v>
      </c>
      <c r="K44" s="13">
        <f t="shared" si="37"/>
        <v>0</v>
      </c>
      <c r="L44" s="13">
        <f t="shared" si="3"/>
        <v>0</v>
      </c>
      <c r="M44" s="13">
        <f t="shared" si="3"/>
        <v>0</v>
      </c>
      <c r="N44" s="13">
        <f t="shared" si="3"/>
        <v>0</v>
      </c>
      <c r="O44" s="13">
        <f t="shared" si="3"/>
        <v>0</v>
      </c>
      <c r="P44" s="13">
        <f t="shared" si="37"/>
        <v>0</v>
      </c>
      <c r="Q44" s="13">
        <f t="shared" si="37"/>
        <v>0</v>
      </c>
      <c r="R44" s="13">
        <f t="shared" si="37"/>
        <v>0</v>
      </c>
      <c r="S44" s="13">
        <f t="shared" ref="S44:T44" si="38">S23</f>
        <v>0</v>
      </c>
      <c r="T44" s="13">
        <f t="shared" si="38"/>
        <v>0</v>
      </c>
      <c r="U44" s="13">
        <f t="shared" ref="U44" si="39">U23</f>
        <v>0</v>
      </c>
      <c r="V44" s="9">
        <f t="shared" si="6"/>
        <v>31031</v>
      </c>
    </row>
    <row r="45" spans="2:22" x14ac:dyDescent="0.25">
      <c r="B45" s="47"/>
      <c r="C45" s="1">
        <f t="shared" si="11"/>
        <v>31032</v>
      </c>
      <c r="D45" s="1" t="str">
        <f t="shared" ref="D45:F45" si="40">D24</f>
        <v>Data(word5)</v>
      </c>
      <c r="E45" s="1">
        <f t="shared" si="40"/>
        <v>2</v>
      </c>
      <c r="F45" s="1" t="str">
        <f t="shared" si="40"/>
        <v>Data</v>
      </c>
      <c r="H45" s="13">
        <f t="shared" ref="H45:R45" si="41">H24</f>
        <v>0</v>
      </c>
      <c r="I45" s="13">
        <f t="shared" si="41"/>
        <v>0</v>
      </c>
      <c r="J45" s="13">
        <f t="shared" si="41"/>
        <v>0</v>
      </c>
      <c r="K45" s="13">
        <f t="shared" si="41"/>
        <v>0</v>
      </c>
      <c r="L45" s="13" t="str">
        <f t="shared" si="3"/>
        <v>Ch2 Count HO</v>
      </c>
      <c r="M45" s="13" t="str">
        <f t="shared" si="3"/>
        <v>Ch2 Count HO</v>
      </c>
      <c r="N45" s="13">
        <f t="shared" si="3"/>
        <v>0</v>
      </c>
      <c r="O45" s="13" t="str">
        <f t="shared" si="3"/>
        <v>Ch2 Count HO</v>
      </c>
      <c r="P45" s="13">
        <f t="shared" si="41"/>
        <v>0</v>
      </c>
      <c r="Q45" s="13">
        <f t="shared" si="41"/>
        <v>0</v>
      </c>
      <c r="R45" s="13">
        <f t="shared" si="41"/>
        <v>0</v>
      </c>
      <c r="S45" s="13">
        <f t="shared" ref="S45:T45" si="42">S24</f>
        <v>0</v>
      </c>
      <c r="T45" s="13">
        <f t="shared" si="42"/>
        <v>0</v>
      </c>
      <c r="U45" s="13">
        <f t="shared" ref="U45" si="43">U24</f>
        <v>0</v>
      </c>
      <c r="V45" s="9">
        <f t="shared" si="6"/>
        <v>31032</v>
      </c>
    </row>
    <row r="46" spans="2:22" x14ac:dyDescent="0.25">
      <c r="B46" s="47"/>
      <c r="C46" s="1">
        <f t="shared" si="11"/>
        <v>31033</v>
      </c>
      <c r="D46" s="1" t="str">
        <f t="shared" ref="D46:F46" si="44">D25</f>
        <v>Data(word6)</v>
      </c>
      <c r="E46" s="1">
        <f t="shared" si="44"/>
        <v>2</v>
      </c>
      <c r="F46" s="1" t="str">
        <f t="shared" si="44"/>
        <v>Data</v>
      </c>
      <c r="H46" s="13">
        <f t="shared" ref="H46:R46" si="45">H25</f>
        <v>0</v>
      </c>
      <c r="I46" s="13">
        <f t="shared" si="45"/>
        <v>0</v>
      </c>
      <c r="J46" s="13">
        <f t="shared" si="45"/>
        <v>0</v>
      </c>
      <c r="K46" s="13">
        <f t="shared" si="45"/>
        <v>0</v>
      </c>
      <c r="L46" s="13" t="str">
        <f t="shared" si="3"/>
        <v>Ch2 Count LO</v>
      </c>
      <c r="M46" s="13" t="str">
        <f t="shared" si="3"/>
        <v>Ch2 Count LO</v>
      </c>
      <c r="N46" s="13">
        <f t="shared" si="3"/>
        <v>0</v>
      </c>
      <c r="O46" s="13" t="str">
        <f t="shared" si="3"/>
        <v>Ch2 Count LO</v>
      </c>
      <c r="P46" s="13">
        <f t="shared" si="45"/>
        <v>0</v>
      </c>
      <c r="Q46" s="13">
        <f t="shared" si="45"/>
        <v>0</v>
      </c>
      <c r="R46" s="13">
        <f t="shared" si="45"/>
        <v>0</v>
      </c>
      <c r="S46" s="13">
        <f t="shared" ref="S46:T46" si="46">S25</f>
        <v>0</v>
      </c>
      <c r="T46" s="13">
        <f t="shared" si="46"/>
        <v>0</v>
      </c>
      <c r="U46" s="13">
        <f t="shared" ref="U46" si="47">U25</f>
        <v>0</v>
      </c>
      <c r="V46" s="9">
        <f t="shared" si="6"/>
        <v>31033</v>
      </c>
    </row>
    <row r="47" spans="2:22" x14ac:dyDescent="0.25">
      <c r="B47" s="47"/>
      <c r="C47" s="1">
        <f t="shared" si="11"/>
        <v>31034</v>
      </c>
      <c r="D47" s="1" t="str">
        <f t="shared" ref="D47:F47" si="48">D26</f>
        <v>Data(word7)</v>
      </c>
      <c r="E47" s="1">
        <f t="shared" si="48"/>
        <v>2</v>
      </c>
      <c r="F47" s="1" t="str">
        <f t="shared" si="48"/>
        <v>Data</v>
      </c>
      <c r="H47" s="13">
        <f t="shared" ref="H47:R47" si="49">H26</f>
        <v>0</v>
      </c>
      <c r="I47" s="13">
        <f t="shared" si="49"/>
        <v>0</v>
      </c>
      <c r="J47" s="13">
        <f t="shared" si="49"/>
        <v>0</v>
      </c>
      <c r="K47" s="13">
        <f t="shared" si="49"/>
        <v>0</v>
      </c>
      <c r="L47" s="13">
        <f t="shared" si="3"/>
        <v>0</v>
      </c>
      <c r="M47" s="13">
        <f t="shared" si="3"/>
        <v>0</v>
      </c>
      <c r="N47" s="13">
        <f t="shared" si="3"/>
        <v>0</v>
      </c>
      <c r="O47" s="13">
        <f t="shared" si="3"/>
        <v>0</v>
      </c>
      <c r="P47" s="13">
        <f t="shared" si="49"/>
        <v>0</v>
      </c>
      <c r="Q47" s="13">
        <f t="shared" si="49"/>
        <v>0</v>
      </c>
      <c r="R47" s="13">
        <f t="shared" si="49"/>
        <v>0</v>
      </c>
      <c r="S47" s="13">
        <f t="shared" ref="S47:T47" si="50">S26</f>
        <v>0</v>
      </c>
      <c r="T47" s="13">
        <f t="shared" si="50"/>
        <v>0</v>
      </c>
      <c r="U47" s="13">
        <f t="shared" ref="U47" si="51">U26</f>
        <v>0</v>
      </c>
      <c r="V47" s="9">
        <f t="shared" si="6"/>
        <v>31034</v>
      </c>
    </row>
    <row r="48" spans="2:22" x14ac:dyDescent="0.25">
      <c r="B48" s="47"/>
      <c r="C48" s="1">
        <f t="shared" si="11"/>
        <v>31035</v>
      </c>
      <c r="D48" s="1" t="str">
        <f t="shared" ref="D48:F48" si="52">D27</f>
        <v>Data(word8)</v>
      </c>
      <c r="E48" s="1">
        <f t="shared" si="52"/>
        <v>2</v>
      </c>
      <c r="F48" s="1" t="str">
        <f t="shared" si="52"/>
        <v>Data</v>
      </c>
      <c r="H48" s="13">
        <f t="shared" ref="H48:R48" si="53">H27</f>
        <v>0</v>
      </c>
      <c r="I48" s="13">
        <f t="shared" si="53"/>
        <v>0</v>
      </c>
      <c r="J48" s="13">
        <f t="shared" si="53"/>
        <v>0</v>
      </c>
      <c r="K48" s="13">
        <f t="shared" si="53"/>
        <v>0</v>
      </c>
      <c r="L48" s="13" t="str">
        <f t="shared" si="3"/>
        <v>OC Count HO</v>
      </c>
      <c r="M48" s="13" t="str">
        <f t="shared" si="3"/>
        <v>OC Count HO</v>
      </c>
      <c r="N48" s="13" t="str">
        <f t="shared" si="3"/>
        <v>OC Count HO</v>
      </c>
      <c r="O48" s="13">
        <f t="shared" si="3"/>
        <v>0</v>
      </c>
      <c r="P48" s="13">
        <f t="shared" si="53"/>
        <v>0</v>
      </c>
      <c r="Q48" s="13">
        <f t="shared" si="53"/>
        <v>0</v>
      </c>
      <c r="R48" s="13">
        <f t="shared" si="53"/>
        <v>0</v>
      </c>
      <c r="S48" s="13">
        <f t="shared" ref="S48:T48" si="54">S27</f>
        <v>0</v>
      </c>
      <c r="T48" s="13">
        <f t="shared" si="54"/>
        <v>0</v>
      </c>
      <c r="U48" s="13">
        <f t="shared" ref="U48" si="55">U27</f>
        <v>0</v>
      </c>
      <c r="V48" s="9">
        <f t="shared" si="6"/>
        <v>31035</v>
      </c>
    </row>
    <row r="49" spans="2:22" x14ac:dyDescent="0.25">
      <c r="B49" s="47"/>
      <c r="C49" s="1">
        <f t="shared" si="11"/>
        <v>31036</v>
      </c>
      <c r="D49" s="1" t="str">
        <f t="shared" ref="D49:F49" si="56">D28</f>
        <v>Data(word9)</v>
      </c>
      <c r="E49" s="1">
        <f t="shared" si="56"/>
        <v>2</v>
      </c>
      <c r="F49" s="1" t="str">
        <f t="shared" si="56"/>
        <v>Data</v>
      </c>
      <c r="H49" s="13">
        <f t="shared" ref="H49:R49" si="57">H28</f>
        <v>0</v>
      </c>
      <c r="I49" s="13">
        <f t="shared" si="57"/>
        <v>0</v>
      </c>
      <c r="J49" s="13">
        <f t="shared" si="57"/>
        <v>0</v>
      </c>
      <c r="K49" s="13">
        <f t="shared" si="57"/>
        <v>0</v>
      </c>
      <c r="L49" s="13" t="str">
        <f t="shared" si="3"/>
        <v>OC Count LO</v>
      </c>
      <c r="M49" s="13" t="str">
        <f t="shared" si="3"/>
        <v>OC Count LO</v>
      </c>
      <c r="N49" s="13" t="str">
        <f t="shared" si="3"/>
        <v>OC Count LO</v>
      </c>
      <c r="O49" s="13">
        <f t="shared" si="3"/>
        <v>0</v>
      </c>
      <c r="P49" s="13">
        <f t="shared" si="57"/>
        <v>0</v>
      </c>
      <c r="Q49" s="13">
        <f t="shared" si="57"/>
        <v>0</v>
      </c>
      <c r="R49" s="13">
        <f t="shared" si="57"/>
        <v>0</v>
      </c>
      <c r="S49" s="13">
        <f t="shared" ref="S49:T49" si="58">S28</f>
        <v>0</v>
      </c>
      <c r="T49" s="13">
        <f t="shared" si="58"/>
        <v>0</v>
      </c>
      <c r="U49" s="13">
        <f t="shared" ref="U49" si="59">U28</f>
        <v>0</v>
      </c>
      <c r="V49" s="9">
        <f t="shared" si="6"/>
        <v>31036</v>
      </c>
    </row>
    <row r="50" spans="2:22" x14ac:dyDescent="0.25">
      <c r="B50" s="47"/>
      <c r="C50" s="1">
        <f t="shared" si="11"/>
        <v>31037</v>
      </c>
      <c r="D50" s="1" t="str">
        <f t="shared" ref="D50:F50" si="60">D29</f>
        <v>Spare</v>
      </c>
      <c r="E50" s="1">
        <f t="shared" si="60"/>
        <v>2</v>
      </c>
      <c r="F50" s="1" t="str">
        <f t="shared" si="60"/>
        <v>Spare</v>
      </c>
      <c r="H50" s="13">
        <f t="shared" ref="H50:R50" si="61">H29</f>
        <v>0</v>
      </c>
      <c r="I50" s="13">
        <f t="shared" si="61"/>
        <v>0</v>
      </c>
      <c r="J50" s="13">
        <f t="shared" si="61"/>
        <v>0</v>
      </c>
      <c r="K50" s="13">
        <f t="shared" si="61"/>
        <v>0</v>
      </c>
      <c r="L50" s="13">
        <f t="shared" si="3"/>
        <v>0</v>
      </c>
      <c r="M50" s="13">
        <f t="shared" si="3"/>
        <v>0</v>
      </c>
      <c r="N50" s="13">
        <f t="shared" si="3"/>
        <v>0</v>
      </c>
      <c r="O50" s="13">
        <f t="shared" si="3"/>
        <v>0</v>
      </c>
      <c r="P50" s="13">
        <f t="shared" si="61"/>
        <v>0</v>
      </c>
      <c r="Q50" s="13">
        <f t="shared" si="61"/>
        <v>0</v>
      </c>
      <c r="R50" s="13">
        <f t="shared" si="61"/>
        <v>0</v>
      </c>
      <c r="S50" s="13">
        <f t="shared" ref="S50:T50" si="62">S29</f>
        <v>0</v>
      </c>
      <c r="T50" s="13">
        <f t="shared" si="62"/>
        <v>0</v>
      </c>
      <c r="U50" s="13">
        <f t="shared" ref="U50" si="63">U29</f>
        <v>0</v>
      </c>
      <c r="V50" s="9">
        <f t="shared" si="6"/>
        <v>31037</v>
      </c>
    </row>
    <row r="51" spans="2:22" x14ac:dyDescent="0.25">
      <c r="B51" s="47"/>
      <c r="C51" s="1">
        <f t="shared" si="11"/>
        <v>31038</v>
      </c>
      <c r="D51" s="1" t="str">
        <f t="shared" ref="D51:F51" si="64">D30</f>
        <v>Spare</v>
      </c>
      <c r="E51" s="1">
        <f t="shared" si="64"/>
        <v>2</v>
      </c>
      <c r="F51" s="1" t="str">
        <f t="shared" si="64"/>
        <v>Spare</v>
      </c>
      <c r="H51" s="13">
        <f t="shared" ref="H51:R51" si="65">H30</f>
        <v>0</v>
      </c>
      <c r="I51" s="13">
        <f t="shared" si="65"/>
        <v>0</v>
      </c>
      <c r="J51" s="13">
        <f t="shared" si="65"/>
        <v>0</v>
      </c>
      <c r="K51" s="13">
        <f t="shared" si="65"/>
        <v>0</v>
      </c>
      <c r="L51" s="13">
        <f t="shared" si="3"/>
        <v>0</v>
      </c>
      <c r="M51" s="13">
        <f t="shared" si="3"/>
        <v>0</v>
      </c>
      <c r="N51" s="13">
        <f t="shared" si="3"/>
        <v>0</v>
      </c>
      <c r="O51" s="13">
        <f t="shared" si="3"/>
        <v>0</v>
      </c>
      <c r="P51" s="13">
        <f t="shared" si="65"/>
        <v>0</v>
      </c>
      <c r="Q51" s="13">
        <f t="shared" si="65"/>
        <v>0</v>
      </c>
      <c r="R51" s="13">
        <f t="shared" si="65"/>
        <v>0</v>
      </c>
      <c r="S51" s="13">
        <f t="shared" ref="S51:T51" si="66">S30</f>
        <v>0</v>
      </c>
      <c r="T51" s="13">
        <f t="shared" si="66"/>
        <v>0</v>
      </c>
      <c r="U51" s="13">
        <f t="shared" ref="U51" si="67">U30</f>
        <v>0</v>
      </c>
      <c r="V51" s="9">
        <f t="shared" si="6"/>
        <v>31038</v>
      </c>
    </row>
    <row r="52" spans="2:22" x14ac:dyDescent="0.25">
      <c r="B52" s="47"/>
      <c r="C52" s="1">
        <f t="shared" si="11"/>
        <v>31039</v>
      </c>
      <c r="D52" s="1" t="str">
        <f t="shared" ref="D52:F52" si="68">D31</f>
        <v>Spare</v>
      </c>
      <c r="E52" s="1">
        <f t="shared" si="68"/>
        <v>2</v>
      </c>
      <c r="F52" s="1" t="str">
        <f t="shared" si="68"/>
        <v>Spare</v>
      </c>
      <c r="H52" s="13">
        <f t="shared" ref="H52:R52" si="69">H31</f>
        <v>0</v>
      </c>
      <c r="I52" s="13">
        <f t="shared" si="69"/>
        <v>0</v>
      </c>
      <c r="J52" s="13">
        <f t="shared" si="69"/>
        <v>0</v>
      </c>
      <c r="K52" s="13">
        <f t="shared" si="69"/>
        <v>0</v>
      </c>
      <c r="L52" s="13">
        <f t="shared" si="3"/>
        <v>0</v>
      </c>
      <c r="M52" s="13">
        <f t="shared" si="3"/>
        <v>0</v>
      </c>
      <c r="N52" s="13">
        <f t="shared" si="3"/>
        <v>0</v>
      </c>
      <c r="O52" s="13">
        <f t="shared" si="3"/>
        <v>0</v>
      </c>
      <c r="P52" s="13">
        <f t="shared" si="69"/>
        <v>0</v>
      </c>
      <c r="Q52" s="13">
        <f t="shared" si="69"/>
        <v>0</v>
      </c>
      <c r="R52" s="13">
        <f t="shared" si="69"/>
        <v>0</v>
      </c>
      <c r="S52" s="13">
        <f t="shared" ref="S52:T52" si="70">S31</f>
        <v>0</v>
      </c>
      <c r="T52" s="13">
        <f t="shared" si="70"/>
        <v>0</v>
      </c>
      <c r="U52" s="13">
        <f t="shared" ref="U52" si="71">U31</f>
        <v>0</v>
      </c>
      <c r="V52" s="9">
        <f t="shared" si="6"/>
        <v>31039</v>
      </c>
    </row>
    <row r="53" spans="2:22" x14ac:dyDescent="0.25">
      <c r="B53" s="47"/>
      <c r="C53" s="1">
        <f t="shared" si="11"/>
        <v>31040</v>
      </c>
      <c r="D53" s="1" t="str">
        <f t="shared" ref="D53:F53" si="72">D32</f>
        <v>Tx Counter</v>
      </c>
      <c r="E53" s="1">
        <f t="shared" si="72"/>
        <v>2</v>
      </c>
      <c r="F53" s="1" t="str">
        <f t="shared" si="72"/>
        <v>Transmission Counter sent by Tx</v>
      </c>
      <c r="H53" s="13" t="str">
        <f t="shared" ref="H53:R53" si="73">H32</f>
        <v>Tx Count</v>
      </c>
      <c r="I53" s="13" t="str">
        <f t="shared" si="73"/>
        <v>Tx Count</v>
      </c>
      <c r="J53" s="13" t="str">
        <f t="shared" si="73"/>
        <v>Tx Count</v>
      </c>
      <c r="K53" s="13" t="str">
        <f t="shared" si="73"/>
        <v>Tx Count</v>
      </c>
      <c r="L53" s="13" t="str">
        <f t="shared" si="3"/>
        <v>Tx Count</v>
      </c>
      <c r="M53" s="13" t="str">
        <f t="shared" si="3"/>
        <v>Tx Count</v>
      </c>
      <c r="N53" s="13" t="str">
        <f t="shared" si="3"/>
        <v>Tx Count</v>
      </c>
      <c r="O53" s="13" t="str">
        <f t="shared" si="3"/>
        <v>Tx Count</v>
      </c>
      <c r="P53" s="13" t="str">
        <f t="shared" si="73"/>
        <v>Tx Count</v>
      </c>
      <c r="Q53" s="13" t="str">
        <f t="shared" si="73"/>
        <v>Tx Count</v>
      </c>
      <c r="R53" s="13" t="str">
        <f t="shared" si="73"/>
        <v>Tx Count</v>
      </c>
      <c r="S53" s="13" t="str">
        <f t="shared" ref="S53:T53" si="74">S32</f>
        <v>Tx Count</v>
      </c>
      <c r="T53" s="13" t="str">
        <f t="shared" si="74"/>
        <v>Tx Count</v>
      </c>
      <c r="U53" s="13" t="str">
        <f t="shared" ref="U53" si="75">U32</f>
        <v>Tx Count</v>
      </c>
      <c r="V53" s="9">
        <f t="shared" si="6"/>
        <v>31040</v>
      </c>
    </row>
    <row r="54" spans="2:22" x14ac:dyDescent="0.25">
      <c r="B54" s="47"/>
      <c r="C54" s="1">
        <f t="shared" si="11"/>
        <v>31041</v>
      </c>
      <c r="D54" s="1" t="str">
        <f t="shared" ref="D54:F54" si="76">D33</f>
        <v>RSSI</v>
      </c>
      <c r="E54" s="1">
        <f t="shared" si="76"/>
        <v>2</v>
      </c>
      <c r="F54" s="1" t="str">
        <f t="shared" si="76"/>
        <v>Received RSSI value</v>
      </c>
      <c r="H54" s="13" t="str">
        <f t="shared" ref="H54:R54" si="77">H33</f>
        <v>Received RSSI</v>
      </c>
      <c r="I54" s="13" t="str">
        <f t="shared" si="77"/>
        <v>Received RSSI</v>
      </c>
      <c r="J54" s="13" t="str">
        <f t="shared" si="77"/>
        <v>Received RSSI</v>
      </c>
      <c r="K54" s="13" t="str">
        <f t="shared" si="77"/>
        <v>Received RSSI</v>
      </c>
      <c r="L54" s="13" t="str">
        <f t="shared" si="3"/>
        <v>Received RSSI</v>
      </c>
      <c r="M54" s="13" t="str">
        <f t="shared" si="3"/>
        <v>Received RSSI</v>
      </c>
      <c r="N54" s="13" t="str">
        <f t="shared" si="3"/>
        <v>Received RSSI</v>
      </c>
      <c r="O54" s="13" t="str">
        <f t="shared" si="3"/>
        <v>Received RSSI</v>
      </c>
      <c r="P54" s="13" t="str">
        <f t="shared" si="77"/>
        <v>Received RSSI</v>
      </c>
      <c r="Q54" s="13" t="str">
        <f t="shared" si="77"/>
        <v>Received RSSI</v>
      </c>
      <c r="R54" s="13" t="str">
        <f t="shared" si="77"/>
        <v>Received RSSI</v>
      </c>
      <c r="S54" s="13" t="str">
        <f t="shared" ref="S54:T54" si="78">S33</f>
        <v>Received RSSI</v>
      </c>
      <c r="T54" s="13" t="str">
        <f t="shared" si="78"/>
        <v>Received RSSI</v>
      </c>
      <c r="U54" s="13" t="str">
        <f t="shared" ref="U54" si="79">U33</f>
        <v>Received RSSI</v>
      </c>
      <c r="V54" s="9">
        <f t="shared" si="6"/>
        <v>31041</v>
      </c>
    </row>
    <row r="55" spans="2:22" ht="30" x14ac:dyDescent="0.25">
      <c r="B55" s="48"/>
      <c r="C55" s="1">
        <f t="shared" si="11"/>
        <v>31042</v>
      </c>
      <c r="D55" s="1" t="str">
        <f t="shared" ref="D55:F55" si="80">D34</f>
        <v>Timer</v>
      </c>
      <c r="E55" s="1">
        <f t="shared" si="80"/>
        <v>2</v>
      </c>
      <c r="F55" s="1" t="str">
        <f t="shared" si="80"/>
        <v>Time since last reading value - increments every 1 min and resets when data received</v>
      </c>
      <c r="H55" s="13" t="str">
        <f t="shared" ref="H55:R55" si="81">H34</f>
        <v>Timer</v>
      </c>
      <c r="I55" s="13" t="str">
        <f t="shared" si="81"/>
        <v>Timer</v>
      </c>
      <c r="J55" s="13" t="str">
        <f t="shared" si="81"/>
        <v>Timer</v>
      </c>
      <c r="K55" s="13" t="str">
        <f t="shared" si="81"/>
        <v>Timer</v>
      </c>
      <c r="L55" s="13" t="str">
        <f t="shared" si="3"/>
        <v>Timer</v>
      </c>
      <c r="M55" s="13" t="str">
        <f t="shared" si="3"/>
        <v>Timer</v>
      </c>
      <c r="N55" s="13" t="str">
        <f t="shared" si="3"/>
        <v>Timer</v>
      </c>
      <c r="O55" s="13" t="str">
        <f t="shared" si="3"/>
        <v>Timer</v>
      </c>
      <c r="P55" s="13" t="str">
        <f t="shared" si="81"/>
        <v>Timer</v>
      </c>
      <c r="Q55" s="13" t="str">
        <f t="shared" si="81"/>
        <v>Timer</v>
      </c>
      <c r="R55" s="13" t="str">
        <f t="shared" si="81"/>
        <v>Timer</v>
      </c>
      <c r="S55" s="13" t="str">
        <f t="shared" ref="S55:T55" si="82">S34</f>
        <v>Timer</v>
      </c>
      <c r="T55" s="13" t="str">
        <f t="shared" si="82"/>
        <v>Timer</v>
      </c>
      <c r="U55" s="13" t="str">
        <f t="shared" ref="U55" si="83">U34</f>
        <v>Timer</v>
      </c>
      <c r="V55" s="9">
        <f t="shared" si="6"/>
        <v>31042</v>
      </c>
    </row>
    <row r="57" spans="2:22" x14ac:dyDescent="0.25">
      <c r="B57" s="45">
        <f>B36+1</f>
        <v>3</v>
      </c>
      <c r="C57" s="1">
        <f>C55+1</f>
        <v>31043</v>
      </c>
      <c r="D57" s="1" t="str">
        <f>D36</f>
        <v>DeviceID( Higher word)</v>
      </c>
      <c r="E57" s="1">
        <f>E36</f>
        <v>2</v>
      </c>
      <c r="F57" s="1" t="str">
        <f>F36</f>
        <v>Device ID HO</v>
      </c>
      <c r="H57" s="13" t="str">
        <f t="shared" ref="H57:R57" si="84">H36</f>
        <v>ID</v>
      </c>
      <c r="I57" s="13" t="str">
        <f t="shared" si="84"/>
        <v>ID</v>
      </c>
      <c r="J57" s="13" t="str">
        <f t="shared" si="84"/>
        <v>ID</v>
      </c>
      <c r="K57" s="13" t="str">
        <f t="shared" si="84"/>
        <v>ID</v>
      </c>
      <c r="L57" s="13" t="str">
        <f t="shared" ref="L57:O76" si="85">L36</f>
        <v>ID</v>
      </c>
      <c r="M57" s="13" t="str">
        <f t="shared" si="85"/>
        <v>ID</v>
      </c>
      <c r="N57" s="13" t="str">
        <f t="shared" si="85"/>
        <v>ID</v>
      </c>
      <c r="O57" s="13" t="str">
        <f t="shared" si="85"/>
        <v>ID</v>
      </c>
      <c r="P57" s="13" t="str">
        <f t="shared" si="84"/>
        <v>ID</v>
      </c>
      <c r="Q57" s="13" t="str">
        <f t="shared" si="84"/>
        <v>ID</v>
      </c>
      <c r="R57" s="13" t="str">
        <f t="shared" si="84"/>
        <v>ID</v>
      </c>
      <c r="S57" s="13" t="str">
        <f t="shared" ref="S57:T57" si="86">S36</f>
        <v>ID</v>
      </c>
      <c r="T57" s="13" t="str">
        <f t="shared" si="86"/>
        <v>ID</v>
      </c>
      <c r="U57" s="13" t="str">
        <f t="shared" ref="U57" si="87">U36</f>
        <v>ID</v>
      </c>
      <c r="V57" s="9">
        <f t="shared" ref="V57:V76" si="88">C57</f>
        <v>31043</v>
      </c>
    </row>
    <row r="58" spans="2:22" x14ac:dyDescent="0.25">
      <c r="B58" s="46"/>
      <c r="C58" s="1">
        <f>C57+1</f>
        <v>31044</v>
      </c>
      <c r="D58" s="1" t="str">
        <f t="shared" ref="D58:F58" si="89">D37</f>
        <v>DeviceID( Lower word)</v>
      </c>
      <c r="E58" s="1">
        <f t="shared" si="89"/>
        <v>2</v>
      </c>
      <c r="F58" s="1" t="str">
        <f t="shared" si="89"/>
        <v>Device ID LO</v>
      </c>
      <c r="H58" s="13" t="str">
        <f t="shared" ref="H58:R58" si="90">H37</f>
        <v>ID</v>
      </c>
      <c r="I58" s="13" t="str">
        <f t="shared" si="90"/>
        <v>ID</v>
      </c>
      <c r="J58" s="13" t="str">
        <f t="shared" si="90"/>
        <v>ID</v>
      </c>
      <c r="K58" s="13" t="str">
        <f t="shared" si="90"/>
        <v>ID</v>
      </c>
      <c r="L58" s="13" t="str">
        <f t="shared" si="85"/>
        <v>ID</v>
      </c>
      <c r="M58" s="13" t="str">
        <f t="shared" si="85"/>
        <v>ID</v>
      </c>
      <c r="N58" s="13" t="str">
        <f t="shared" si="85"/>
        <v>ID</v>
      </c>
      <c r="O58" s="13" t="str">
        <f t="shared" si="85"/>
        <v>ID</v>
      </c>
      <c r="P58" s="13" t="str">
        <f t="shared" si="90"/>
        <v>ID</v>
      </c>
      <c r="Q58" s="13" t="str">
        <f t="shared" si="90"/>
        <v>ID</v>
      </c>
      <c r="R58" s="13" t="str">
        <f t="shared" si="90"/>
        <v>ID</v>
      </c>
      <c r="S58" s="13" t="str">
        <f t="shared" ref="S58:T58" si="91">S37</f>
        <v>ID</v>
      </c>
      <c r="T58" s="13" t="str">
        <f t="shared" si="91"/>
        <v>ID</v>
      </c>
      <c r="U58" s="13" t="str">
        <f t="shared" ref="U58" si="92">U37</f>
        <v>ID</v>
      </c>
      <c r="V58" s="9">
        <f t="shared" si="88"/>
        <v>31044</v>
      </c>
    </row>
    <row r="59" spans="2:22" x14ac:dyDescent="0.25">
      <c r="B59" s="46"/>
      <c r="C59" s="1">
        <f t="shared" ref="C59:C76" si="93">C58+1</f>
        <v>31045</v>
      </c>
      <c r="D59" s="1" t="str">
        <f t="shared" ref="D59:F59" si="94">D38</f>
        <v>Device Type / F/W ver</v>
      </c>
      <c r="E59" s="1">
        <f t="shared" si="94"/>
        <v>2</v>
      </c>
      <c r="F59" s="1" t="str">
        <f t="shared" si="94"/>
        <v>Higher Byte Type / Lower Byte Firmware version</v>
      </c>
      <c r="H59" s="13" t="str">
        <f t="shared" ref="H59:R59" si="95">H38</f>
        <v>Type / Ver</v>
      </c>
      <c r="I59" s="13" t="str">
        <f t="shared" si="95"/>
        <v>Type / Ver</v>
      </c>
      <c r="J59" s="13" t="str">
        <f t="shared" si="95"/>
        <v>Type / Ver</v>
      </c>
      <c r="K59" s="13" t="str">
        <f t="shared" si="95"/>
        <v>Type / Ver</v>
      </c>
      <c r="L59" s="13" t="str">
        <f t="shared" si="85"/>
        <v>Type / Ver</v>
      </c>
      <c r="M59" s="13" t="str">
        <f t="shared" si="85"/>
        <v>Type / Ver</v>
      </c>
      <c r="N59" s="13" t="str">
        <f t="shared" si="85"/>
        <v>Type / Ver</v>
      </c>
      <c r="O59" s="13" t="str">
        <f t="shared" si="85"/>
        <v>Type / Ver</v>
      </c>
      <c r="P59" s="13" t="str">
        <f t="shared" si="95"/>
        <v>Type / Ver</v>
      </c>
      <c r="Q59" s="13" t="str">
        <f t="shared" si="95"/>
        <v>Type / Ver</v>
      </c>
      <c r="R59" s="13" t="str">
        <f t="shared" si="95"/>
        <v>Type / Ver</v>
      </c>
      <c r="S59" s="13" t="str">
        <f t="shared" ref="S59:T59" si="96">S38</f>
        <v>Type / Ver</v>
      </c>
      <c r="T59" s="13" t="str">
        <f t="shared" si="96"/>
        <v>Type / Ver</v>
      </c>
      <c r="U59" s="13" t="str">
        <f t="shared" ref="U59" si="97">U38</f>
        <v>Type / Ver</v>
      </c>
      <c r="V59" s="9">
        <f t="shared" si="88"/>
        <v>31045</v>
      </c>
    </row>
    <row r="60" spans="2:22" x14ac:dyDescent="0.25">
      <c r="B60" s="46"/>
      <c r="C60" s="1">
        <f t="shared" si="93"/>
        <v>31046</v>
      </c>
      <c r="D60" s="1" t="str">
        <f t="shared" ref="D60:F60" si="98">D39</f>
        <v>Status</v>
      </c>
      <c r="E60" s="1">
        <f t="shared" si="98"/>
        <v>2</v>
      </c>
      <c r="F60" s="1" t="str">
        <f t="shared" si="98"/>
        <v>Status (see bit descriptions)</v>
      </c>
      <c r="H60" s="13" t="str">
        <f t="shared" ref="H60:R60" si="99">H39</f>
        <v>Status</v>
      </c>
      <c r="I60" s="13" t="str">
        <f t="shared" si="99"/>
        <v>Status</v>
      </c>
      <c r="J60" s="13" t="str">
        <f t="shared" si="99"/>
        <v>Status</v>
      </c>
      <c r="K60" s="13" t="str">
        <f t="shared" si="99"/>
        <v>Status</v>
      </c>
      <c r="L60" s="13" t="str">
        <f t="shared" si="85"/>
        <v>Status</v>
      </c>
      <c r="M60" s="13" t="str">
        <f t="shared" si="85"/>
        <v>Status</v>
      </c>
      <c r="N60" s="13" t="str">
        <f t="shared" si="85"/>
        <v>Status</v>
      </c>
      <c r="O60" s="13" t="str">
        <f t="shared" si="85"/>
        <v>Status</v>
      </c>
      <c r="P60" s="13" t="str">
        <f t="shared" si="99"/>
        <v>Status</v>
      </c>
      <c r="Q60" s="13" t="str">
        <f t="shared" si="99"/>
        <v>Status</v>
      </c>
      <c r="R60" s="13" t="str">
        <f t="shared" si="99"/>
        <v>Status</v>
      </c>
      <c r="S60" s="13" t="str">
        <f t="shared" ref="S60:T60" si="100">S39</f>
        <v>Status</v>
      </c>
      <c r="T60" s="13" t="str">
        <f t="shared" si="100"/>
        <v>Status</v>
      </c>
      <c r="U60" s="13" t="str">
        <f t="shared" ref="U60" si="101">U39</f>
        <v>Status</v>
      </c>
      <c r="V60" s="9">
        <f t="shared" si="88"/>
        <v>31046</v>
      </c>
    </row>
    <row r="61" spans="2:22" x14ac:dyDescent="0.25">
      <c r="B61" s="46"/>
      <c r="C61" s="1">
        <f t="shared" si="93"/>
        <v>31047</v>
      </c>
      <c r="D61" s="1" t="str">
        <f t="shared" ref="D61:F61" si="102">D40</f>
        <v>Alarm Status</v>
      </c>
      <c r="E61" s="1">
        <f t="shared" si="102"/>
        <v>2</v>
      </c>
      <c r="F61" s="1" t="str">
        <f t="shared" si="102"/>
        <v>Alarm Status (see bit descriptions)</v>
      </c>
      <c r="H61" s="13" t="str">
        <f t="shared" ref="H61:R61" si="103">H40</f>
        <v>Alarm Status</v>
      </c>
      <c r="I61" s="13" t="str">
        <f t="shared" si="103"/>
        <v>Alarm Status</v>
      </c>
      <c r="J61" s="13" t="str">
        <f t="shared" si="103"/>
        <v>Alarm Status</v>
      </c>
      <c r="K61" s="13" t="str">
        <f t="shared" si="103"/>
        <v>Alarm Status</v>
      </c>
      <c r="L61" s="13" t="str">
        <f t="shared" si="85"/>
        <v>Alarm Status</v>
      </c>
      <c r="M61" s="13" t="str">
        <f t="shared" si="85"/>
        <v>Alarm Status</v>
      </c>
      <c r="N61" s="13" t="str">
        <f t="shared" si="85"/>
        <v>Alarm Status</v>
      </c>
      <c r="O61" s="13" t="str">
        <f t="shared" si="85"/>
        <v>Alarm Status</v>
      </c>
      <c r="P61" s="13" t="str">
        <f t="shared" si="103"/>
        <v>Alarm Status</v>
      </c>
      <c r="Q61" s="13" t="str">
        <f t="shared" si="103"/>
        <v>Alarm Status</v>
      </c>
      <c r="R61" s="13" t="str">
        <f t="shared" si="103"/>
        <v>Alarm Status</v>
      </c>
      <c r="S61" s="13" t="str">
        <f t="shared" ref="S61:T61" si="104">S40</f>
        <v>Alarm Status</v>
      </c>
      <c r="T61" s="13" t="str">
        <f t="shared" si="104"/>
        <v>Alarm Status</v>
      </c>
      <c r="U61" s="13" t="str">
        <f t="shared" ref="U61" si="105">U40</f>
        <v>Alarm Status</v>
      </c>
      <c r="V61" s="9">
        <f t="shared" si="88"/>
        <v>31047</v>
      </c>
    </row>
    <row r="62" spans="2:22" x14ac:dyDescent="0.25">
      <c r="B62" s="46"/>
      <c r="C62" s="1">
        <f t="shared" si="93"/>
        <v>31048</v>
      </c>
      <c r="D62" s="1" t="str">
        <f t="shared" ref="D62:F62" si="106">D41</f>
        <v>Data(word1)</v>
      </c>
      <c r="E62" s="1">
        <f t="shared" si="106"/>
        <v>2</v>
      </c>
      <c r="F62" s="1" t="str">
        <f t="shared" si="106"/>
        <v>Data</v>
      </c>
      <c r="H62" s="13" t="str">
        <f t="shared" ref="H62:R62" si="107">H41</f>
        <v>Temperature</v>
      </c>
      <c r="I62" s="13" t="str">
        <f t="shared" si="107"/>
        <v>Temperature</v>
      </c>
      <c r="J62" s="13" t="str">
        <f t="shared" si="107"/>
        <v>Temperature</v>
      </c>
      <c r="K62" s="13" t="str">
        <f t="shared" si="107"/>
        <v>Temperature</v>
      </c>
      <c r="L62" s="13">
        <f t="shared" si="85"/>
        <v>0</v>
      </c>
      <c r="M62" s="13">
        <f t="shared" si="85"/>
        <v>0</v>
      </c>
      <c r="N62" s="13">
        <f t="shared" si="85"/>
        <v>0</v>
      </c>
      <c r="O62" s="13">
        <f t="shared" si="85"/>
        <v>0</v>
      </c>
      <c r="P62" s="13" t="str">
        <f t="shared" si="107"/>
        <v>Temperature (Ch1)</v>
      </c>
      <c r="Q62" s="13" t="str">
        <f t="shared" si="107"/>
        <v>Analog Value</v>
      </c>
      <c r="R62" s="13" t="str">
        <f t="shared" si="107"/>
        <v>Temperature</v>
      </c>
      <c r="S62" s="13" t="str">
        <f t="shared" ref="S62:T62" si="108">S41</f>
        <v>Temperature (Ch1)</v>
      </c>
      <c r="T62" s="13" t="str">
        <f t="shared" si="108"/>
        <v>Temperature (Ch1)</v>
      </c>
      <c r="U62" s="13" t="str">
        <f t="shared" ref="U62" si="109">U41</f>
        <v>Temperature (Ch1)</v>
      </c>
      <c r="V62" s="9">
        <f t="shared" si="88"/>
        <v>31048</v>
      </c>
    </row>
    <row r="63" spans="2:22" x14ac:dyDescent="0.25">
      <c r="B63" s="46"/>
      <c r="C63" s="1">
        <f t="shared" si="93"/>
        <v>31049</v>
      </c>
      <c r="D63" s="1" t="str">
        <f t="shared" ref="D63:F63" si="110">D42</f>
        <v>Data(word2)</v>
      </c>
      <c r="E63" s="1">
        <f t="shared" si="110"/>
        <v>2</v>
      </c>
      <c r="F63" s="1" t="str">
        <f t="shared" si="110"/>
        <v>Data</v>
      </c>
      <c r="H63" s="13" t="str">
        <f t="shared" ref="H63:R63" si="111">H42</f>
        <v>Humidity</v>
      </c>
      <c r="I63" s="13" t="str">
        <f t="shared" si="111"/>
        <v>Humidity</v>
      </c>
      <c r="J63" s="13" t="str">
        <f t="shared" si="111"/>
        <v>Humidity</v>
      </c>
      <c r="K63" s="13">
        <f t="shared" si="111"/>
        <v>0</v>
      </c>
      <c r="L63" s="13" t="str">
        <f t="shared" si="85"/>
        <v>Ch1 Count HO</v>
      </c>
      <c r="M63" s="13" t="str">
        <f t="shared" si="85"/>
        <v>Ch1 Count HO</v>
      </c>
      <c r="N63" s="13">
        <f t="shared" si="85"/>
        <v>0</v>
      </c>
      <c r="O63" s="13" t="str">
        <f t="shared" si="85"/>
        <v>Ch1 Count HO</v>
      </c>
      <c r="P63" s="13" t="str">
        <f t="shared" si="111"/>
        <v>Temperature (Ch2)</v>
      </c>
      <c r="Q63" s="13">
        <f t="shared" si="111"/>
        <v>0</v>
      </c>
      <c r="R63" s="13" t="str">
        <f t="shared" si="111"/>
        <v>Humidity</v>
      </c>
      <c r="S63" s="13">
        <f t="shared" ref="S63:T63" si="112">S42</f>
        <v>0</v>
      </c>
      <c r="T63" s="13">
        <f t="shared" si="112"/>
        <v>0</v>
      </c>
      <c r="U63" s="13" t="str">
        <f t="shared" ref="U63" si="113">U42</f>
        <v>Temperature (Ch2)</v>
      </c>
      <c r="V63" s="9">
        <f t="shared" si="88"/>
        <v>31049</v>
      </c>
    </row>
    <row r="64" spans="2:22" x14ac:dyDescent="0.25">
      <c r="B64" s="47"/>
      <c r="C64" s="1">
        <f t="shared" si="93"/>
        <v>31050</v>
      </c>
      <c r="D64" s="1" t="str">
        <f t="shared" ref="D64:F64" si="114">D43</f>
        <v>Data(word3)</v>
      </c>
      <c r="E64" s="1">
        <f t="shared" si="114"/>
        <v>2</v>
      </c>
      <c r="F64" s="1" t="str">
        <f t="shared" si="114"/>
        <v>Data</v>
      </c>
      <c r="H64" s="13">
        <f t="shared" ref="H64:R64" si="115">H43</f>
        <v>0</v>
      </c>
      <c r="I64" s="13" t="str">
        <f t="shared" si="115"/>
        <v>VOC</v>
      </c>
      <c r="J64" s="13" t="str">
        <f t="shared" si="115"/>
        <v>VOC</v>
      </c>
      <c r="K64" s="13">
        <f t="shared" si="115"/>
        <v>0</v>
      </c>
      <c r="L64" s="13" t="str">
        <f t="shared" si="85"/>
        <v>Ch1 Count LO</v>
      </c>
      <c r="M64" s="13" t="str">
        <f t="shared" si="85"/>
        <v>Ch1 Count LO</v>
      </c>
      <c r="N64" s="13">
        <f t="shared" si="85"/>
        <v>0</v>
      </c>
      <c r="O64" s="13" t="str">
        <f t="shared" si="85"/>
        <v>Ch1 Count LO</v>
      </c>
      <c r="P64" s="13">
        <f t="shared" si="115"/>
        <v>0</v>
      </c>
      <c r="Q64" s="13">
        <f t="shared" si="115"/>
        <v>0</v>
      </c>
      <c r="R64" s="13">
        <f t="shared" si="115"/>
        <v>0</v>
      </c>
      <c r="S64" s="13">
        <f t="shared" ref="S64:T64" si="116">S43</f>
        <v>0</v>
      </c>
      <c r="T64" s="13">
        <f t="shared" si="116"/>
        <v>0</v>
      </c>
      <c r="U64" s="13">
        <f t="shared" ref="U64" si="117">U43</f>
        <v>0</v>
      </c>
      <c r="V64" s="9">
        <f t="shared" si="88"/>
        <v>31050</v>
      </c>
    </row>
    <row r="65" spans="2:22" x14ac:dyDescent="0.25">
      <c r="B65" s="47"/>
      <c r="C65" s="1">
        <f t="shared" si="93"/>
        <v>31051</v>
      </c>
      <c r="D65" s="1" t="str">
        <f t="shared" ref="D65:F65" si="118">D44</f>
        <v>Data(word4)</v>
      </c>
      <c r="E65" s="1">
        <f t="shared" si="118"/>
        <v>2</v>
      </c>
      <c r="F65" s="1" t="str">
        <f t="shared" si="118"/>
        <v>Data</v>
      </c>
      <c r="H65" s="13">
        <f t="shared" ref="H65:R65" si="119">H44</f>
        <v>0</v>
      </c>
      <c r="I65" s="13">
        <f t="shared" si="119"/>
        <v>0</v>
      </c>
      <c r="J65" s="13" t="str">
        <f t="shared" si="119"/>
        <v>CO2</v>
      </c>
      <c r="K65" s="13">
        <f t="shared" si="119"/>
        <v>0</v>
      </c>
      <c r="L65" s="13">
        <f t="shared" si="85"/>
        <v>0</v>
      </c>
      <c r="M65" s="13">
        <f t="shared" si="85"/>
        <v>0</v>
      </c>
      <c r="N65" s="13">
        <f t="shared" si="85"/>
        <v>0</v>
      </c>
      <c r="O65" s="13">
        <f t="shared" si="85"/>
        <v>0</v>
      </c>
      <c r="P65" s="13">
        <f t="shared" si="119"/>
        <v>0</v>
      </c>
      <c r="Q65" s="13">
        <f t="shared" si="119"/>
        <v>0</v>
      </c>
      <c r="R65" s="13">
        <f t="shared" si="119"/>
        <v>0</v>
      </c>
      <c r="S65" s="13">
        <f t="shared" ref="S65:T65" si="120">S44</f>
        <v>0</v>
      </c>
      <c r="T65" s="13">
        <f t="shared" si="120"/>
        <v>0</v>
      </c>
      <c r="U65" s="13">
        <f t="shared" ref="U65" si="121">U44</f>
        <v>0</v>
      </c>
      <c r="V65" s="9">
        <f t="shared" si="88"/>
        <v>31051</v>
      </c>
    </row>
    <row r="66" spans="2:22" x14ac:dyDescent="0.25">
      <c r="B66" s="47"/>
      <c r="C66" s="1">
        <f t="shared" si="93"/>
        <v>31052</v>
      </c>
      <c r="D66" s="1" t="str">
        <f t="shared" ref="D66:F66" si="122">D45</f>
        <v>Data(word5)</v>
      </c>
      <c r="E66" s="1">
        <f t="shared" si="122"/>
        <v>2</v>
      </c>
      <c r="F66" s="1" t="str">
        <f t="shared" si="122"/>
        <v>Data</v>
      </c>
      <c r="H66" s="13">
        <f t="shared" ref="H66:R66" si="123">H45</f>
        <v>0</v>
      </c>
      <c r="I66" s="13">
        <f t="shared" si="123"/>
        <v>0</v>
      </c>
      <c r="J66" s="13">
        <f t="shared" si="123"/>
        <v>0</v>
      </c>
      <c r="K66" s="13">
        <f t="shared" si="123"/>
        <v>0</v>
      </c>
      <c r="L66" s="13" t="str">
        <f t="shared" si="85"/>
        <v>Ch2 Count HO</v>
      </c>
      <c r="M66" s="13" t="str">
        <f t="shared" si="85"/>
        <v>Ch2 Count HO</v>
      </c>
      <c r="N66" s="13">
        <f t="shared" si="85"/>
        <v>0</v>
      </c>
      <c r="O66" s="13" t="str">
        <f t="shared" si="85"/>
        <v>Ch2 Count HO</v>
      </c>
      <c r="P66" s="13">
        <f t="shared" si="123"/>
        <v>0</v>
      </c>
      <c r="Q66" s="13">
        <f t="shared" si="123"/>
        <v>0</v>
      </c>
      <c r="R66" s="13">
        <f t="shared" si="123"/>
        <v>0</v>
      </c>
      <c r="S66" s="13">
        <f t="shared" ref="S66:T66" si="124">S45</f>
        <v>0</v>
      </c>
      <c r="T66" s="13">
        <f t="shared" si="124"/>
        <v>0</v>
      </c>
      <c r="U66" s="13">
        <f t="shared" ref="U66" si="125">U45</f>
        <v>0</v>
      </c>
      <c r="V66" s="9">
        <f t="shared" si="88"/>
        <v>31052</v>
      </c>
    </row>
    <row r="67" spans="2:22" x14ac:dyDescent="0.25">
      <c r="B67" s="47"/>
      <c r="C67" s="1">
        <f t="shared" si="93"/>
        <v>31053</v>
      </c>
      <c r="D67" s="1" t="str">
        <f t="shared" ref="D67:F67" si="126">D46</f>
        <v>Data(word6)</v>
      </c>
      <c r="E67" s="1">
        <f t="shared" si="126"/>
        <v>2</v>
      </c>
      <c r="F67" s="1" t="str">
        <f t="shared" si="126"/>
        <v>Data</v>
      </c>
      <c r="H67" s="13">
        <f t="shared" ref="H67:R67" si="127">H46</f>
        <v>0</v>
      </c>
      <c r="I67" s="13">
        <f t="shared" si="127"/>
        <v>0</v>
      </c>
      <c r="J67" s="13">
        <f t="shared" si="127"/>
        <v>0</v>
      </c>
      <c r="K67" s="13">
        <f t="shared" si="127"/>
        <v>0</v>
      </c>
      <c r="L67" s="13" t="str">
        <f t="shared" si="85"/>
        <v>Ch2 Count LO</v>
      </c>
      <c r="M67" s="13" t="str">
        <f t="shared" si="85"/>
        <v>Ch2 Count LO</v>
      </c>
      <c r="N67" s="13">
        <f t="shared" si="85"/>
        <v>0</v>
      </c>
      <c r="O67" s="13" t="str">
        <f t="shared" si="85"/>
        <v>Ch2 Count LO</v>
      </c>
      <c r="P67" s="13">
        <f t="shared" si="127"/>
        <v>0</v>
      </c>
      <c r="Q67" s="13">
        <f t="shared" si="127"/>
        <v>0</v>
      </c>
      <c r="R67" s="13">
        <f t="shared" si="127"/>
        <v>0</v>
      </c>
      <c r="S67" s="13">
        <f t="shared" ref="S67:T67" si="128">S46</f>
        <v>0</v>
      </c>
      <c r="T67" s="13">
        <f t="shared" si="128"/>
        <v>0</v>
      </c>
      <c r="U67" s="13">
        <f t="shared" ref="U67" si="129">U46</f>
        <v>0</v>
      </c>
      <c r="V67" s="9">
        <f t="shared" si="88"/>
        <v>31053</v>
      </c>
    </row>
    <row r="68" spans="2:22" x14ac:dyDescent="0.25">
      <c r="B68" s="47"/>
      <c r="C68" s="1">
        <f t="shared" si="93"/>
        <v>31054</v>
      </c>
      <c r="D68" s="1" t="str">
        <f t="shared" ref="D68:F68" si="130">D47</f>
        <v>Data(word7)</v>
      </c>
      <c r="E68" s="1">
        <f t="shared" si="130"/>
        <v>2</v>
      </c>
      <c r="F68" s="1" t="str">
        <f t="shared" si="130"/>
        <v>Data</v>
      </c>
      <c r="H68" s="13">
        <f t="shared" ref="H68:R68" si="131">H47</f>
        <v>0</v>
      </c>
      <c r="I68" s="13">
        <f t="shared" si="131"/>
        <v>0</v>
      </c>
      <c r="J68" s="13">
        <f t="shared" si="131"/>
        <v>0</v>
      </c>
      <c r="K68" s="13">
        <f t="shared" si="131"/>
        <v>0</v>
      </c>
      <c r="L68" s="13">
        <f t="shared" si="85"/>
        <v>0</v>
      </c>
      <c r="M68" s="13">
        <f t="shared" si="85"/>
        <v>0</v>
      </c>
      <c r="N68" s="13">
        <f t="shared" si="85"/>
        <v>0</v>
      </c>
      <c r="O68" s="13">
        <f t="shared" si="85"/>
        <v>0</v>
      </c>
      <c r="P68" s="13">
        <f t="shared" si="131"/>
        <v>0</v>
      </c>
      <c r="Q68" s="13">
        <f t="shared" si="131"/>
        <v>0</v>
      </c>
      <c r="R68" s="13">
        <f t="shared" si="131"/>
        <v>0</v>
      </c>
      <c r="S68" s="13">
        <f t="shared" ref="S68:T68" si="132">S47</f>
        <v>0</v>
      </c>
      <c r="T68" s="13">
        <f t="shared" si="132"/>
        <v>0</v>
      </c>
      <c r="U68" s="13">
        <f t="shared" ref="U68" si="133">U47</f>
        <v>0</v>
      </c>
      <c r="V68" s="9">
        <f t="shared" si="88"/>
        <v>31054</v>
      </c>
    </row>
    <row r="69" spans="2:22" x14ac:dyDescent="0.25">
      <c r="B69" s="47"/>
      <c r="C69" s="1">
        <f t="shared" si="93"/>
        <v>31055</v>
      </c>
      <c r="D69" s="1" t="str">
        <f t="shared" ref="D69:F69" si="134">D48</f>
        <v>Data(word8)</v>
      </c>
      <c r="E69" s="1">
        <f t="shared" si="134"/>
        <v>2</v>
      </c>
      <c r="F69" s="1" t="str">
        <f t="shared" si="134"/>
        <v>Data</v>
      </c>
      <c r="H69" s="13">
        <f t="shared" ref="H69:R69" si="135">H48</f>
        <v>0</v>
      </c>
      <c r="I69" s="13">
        <f t="shared" si="135"/>
        <v>0</v>
      </c>
      <c r="J69" s="13">
        <f t="shared" si="135"/>
        <v>0</v>
      </c>
      <c r="K69" s="13">
        <f t="shared" si="135"/>
        <v>0</v>
      </c>
      <c r="L69" s="13" t="str">
        <f t="shared" si="85"/>
        <v>OC Count HO</v>
      </c>
      <c r="M69" s="13" t="str">
        <f t="shared" si="85"/>
        <v>OC Count HO</v>
      </c>
      <c r="N69" s="13" t="str">
        <f t="shared" si="85"/>
        <v>OC Count HO</v>
      </c>
      <c r="O69" s="13">
        <f t="shared" si="85"/>
        <v>0</v>
      </c>
      <c r="P69" s="13">
        <f t="shared" si="135"/>
        <v>0</v>
      </c>
      <c r="Q69" s="13">
        <f t="shared" si="135"/>
        <v>0</v>
      </c>
      <c r="R69" s="13">
        <f t="shared" si="135"/>
        <v>0</v>
      </c>
      <c r="S69" s="13">
        <f t="shared" ref="S69:T69" si="136">S48</f>
        <v>0</v>
      </c>
      <c r="T69" s="13">
        <f t="shared" si="136"/>
        <v>0</v>
      </c>
      <c r="U69" s="13">
        <f t="shared" ref="U69" si="137">U48</f>
        <v>0</v>
      </c>
      <c r="V69" s="9">
        <f t="shared" si="88"/>
        <v>31055</v>
      </c>
    </row>
    <row r="70" spans="2:22" x14ac:dyDescent="0.25">
      <c r="B70" s="47"/>
      <c r="C70" s="1">
        <f t="shared" si="93"/>
        <v>31056</v>
      </c>
      <c r="D70" s="1" t="str">
        <f t="shared" ref="D70:F70" si="138">D49</f>
        <v>Data(word9)</v>
      </c>
      <c r="E70" s="1">
        <f t="shared" si="138"/>
        <v>2</v>
      </c>
      <c r="F70" s="1" t="str">
        <f t="shared" si="138"/>
        <v>Data</v>
      </c>
      <c r="H70" s="13">
        <f t="shared" ref="H70:R70" si="139">H49</f>
        <v>0</v>
      </c>
      <c r="I70" s="13">
        <f t="shared" si="139"/>
        <v>0</v>
      </c>
      <c r="J70" s="13">
        <f t="shared" si="139"/>
        <v>0</v>
      </c>
      <c r="K70" s="13">
        <f t="shared" si="139"/>
        <v>0</v>
      </c>
      <c r="L70" s="13" t="str">
        <f t="shared" si="85"/>
        <v>OC Count LO</v>
      </c>
      <c r="M70" s="13" t="str">
        <f t="shared" si="85"/>
        <v>OC Count LO</v>
      </c>
      <c r="N70" s="13" t="str">
        <f t="shared" si="85"/>
        <v>OC Count LO</v>
      </c>
      <c r="O70" s="13">
        <f t="shared" si="85"/>
        <v>0</v>
      </c>
      <c r="P70" s="13">
        <f t="shared" si="139"/>
        <v>0</v>
      </c>
      <c r="Q70" s="13">
        <f t="shared" si="139"/>
        <v>0</v>
      </c>
      <c r="R70" s="13">
        <f t="shared" si="139"/>
        <v>0</v>
      </c>
      <c r="S70" s="13">
        <f t="shared" ref="S70:T70" si="140">S49</f>
        <v>0</v>
      </c>
      <c r="T70" s="13">
        <f t="shared" si="140"/>
        <v>0</v>
      </c>
      <c r="U70" s="13">
        <f t="shared" ref="U70" si="141">U49</f>
        <v>0</v>
      </c>
      <c r="V70" s="9">
        <f t="shared" si="88"/>
        <v>31056</v>
      </c>
    </row>
    <row r="71" spans="2:22" x14ac:dyDescent="0.25">
      <c r="B71" s="47"/>
      <c r="C71" s="1">
        <f t="shared" si="93"/>
        <v>31057</v>
      </c>
      <c r="D71" s="1" t="str">
        <f t="shared" ref="D71:F71" si="142">D50</f>
        <v>Spare</v>
      </c>
      <c r="E71" s="1">
        <f t="shared" si="142"/>
        <v>2</v>
      </c>
      <c r="F71" s="1" t="str">
        <f t="shared" si="142"/>
        <v>Spare</v>
      </c>
      <c r="H71" s="13">
        <f t="shared" ref="H71:R71" si="143">H50</f>
        <v>0</v>
      </c>
      <c r="I71" s="13">
        <f t="shared" si="143"/>
        <v>0</v>
      </c>
      <c r="J71" s="13">
        <f t="shared" si="143"/>
        <v>0</v>
      </c>
      <c r="K71" s="13">
        <f t="shared" si="143"/>
        <v>0</v>
      </c>
      <c r="L71" s="13">
        <f t="shared" si="85"/>
        <v>0</v>
      </c>
      <c r="M71" s="13">
        <f t="shared" si="85"/>
        <v>0</v>
      </c>
      <c r="N71" s="13">
        <f t="shared" si="85"/>
        <v>0</v>
      </c>
      <c r="O71" s="13">
        <f t="shared" si="85"/>
        <v>0</v>
      </c>
      <c r="P71" s="13">
        <f t="shared" si="143"/>
        <v>0</v>
      </c>
      <c r="Q71" s="13">
        <f t="shared" si="143"/>
        <v>0</v>
      </c>
      <c r="R71" s="13">
        <f t="shared" si="143"/>
        <v>0</v>
      </c>
      <c r="S71" s="13">
        <f t="shared" ref="S71:T71" si="144">S50</f>
        <v>0</v>
      </c>
      <c r="T71" s="13">
        <f t="shared" si="144"/>
        <v>0</v>
      </c>
      <c r="U71" s="13">
        <f t="shared" ref="U71" si="145">U50</f>
        <v>0</v>
      </c>
      <c r="V71" s="9">
        <f t="shared" si="88"/>
        <v>31057</v>
      </c>
    </row>
    <row r="72" spans="2:22" x14ac:dyDescent="0.25">
      <c r="B72" s="47"/>
      <c r="C72" s="1">
        <f t="shared" si="93"/>
        <v>31058</v>
      </c>
      <c r="D72" s="1" t="str">
        <f t="shared" ref="D72:F72" si="146">D51</f>
        <v>Spare</v>
      </c>
      <c r="E72" s="1">
        <f t="shared" si="146"/>
        <v>2</v>
      </c>
      <c r="F72" s="1" t="str">
        <f t="shared" si="146"/>
        <v>Spare</v>
      </c>
      <c r="H72" s="13">
        <f t="shared" ref="H72:R72" si="147">H51</f>
        <v>0</v>
      </c>
      <c r="I72" s="13">
        <f t="shared" si="147"/>
        <v>0</v>
      </c>
      <c r="J72" s="13">
        <f t="shared" si="147"/>
        <v>0</v>
      </c>
      <c r="K72" s="13">
        <f t="shared" si="147"/>
        <v>0</v>
      </c>
      <c r="L72" s="13">
        <f t="shared" si="85"/>
        <v>0</v>
      </c>
      <c r="M72" s="13">
        <f t="shared" si="85"/>
        <v>0</v>
      </c>
      <c r="N72" s="13">
        <f t="shared" si="85"/>
        <v>0</v>
      </c>
      <c r="O72" s="13">
        <f t="shared" si="85"/>
        <v>0</v>
      </c>
      <c r="P72" s="13">
        <f t="shared" si="147"/>
        <v>0</v>
      </c>
      <c r="Q72" s="13">
        <f t="shared" si="147"/>
        <v>0</v>
      </c>
      <c r="R72" s="13">
        <f t="shared" si="147"/>
        <v>0</v>
      </c>
      <c r="S72" s="13">
        <f t="shared" ref="S72:T72" si="148">S51</f>
        <v>0</v>
      </c>
      <c r="T72" s="13">
        <f t="shared" si="148"/>
        <v>0</v>
      </c>
      <c r="U72" s="13">
        <f t="shared" ref="U72" si="149">U51</f>
        <v>0</v>
      </c>
      <c r="V72" s="9">
        <f t="shared" si="88"/>
        <v>31058</v>
      </c>
    </row>
    <row r="73" spans="2:22" x14ac:dyDescent="0.25">
      <c r="B73" s="47"/>
      <c r="C73" s="1">
        <f t="shared" si="93"/>
        <v>31059</v>
      </c>
      <c r="D73" s="1" t="str">
        <f t="shared" ref="D73:F73" si="150">D52</f>
        <v>Spare</v>
      </c>
      <c r="E73" s="1">
        <f t="shared" si="150"/>
        <v>2</v>
      </c>
      <c r="F73" s="1" t="str">
        <f t="shared" si="150"/>
        <v>Spare</v>
      </c>
      <c r="H73" s="13">
        <f t="shared" ref="H73:R73" si="151">H52</f>
        <v>0</v>
      </c>
      <c r="I73" s="13">
        <f t="shared" si="151"/>
        <v>0</v>
      </c>
      <c r="J73" s="13">
        <f t="shared" si="151"/>
        <v>0</v>
      </c>
      <c r="K73" s="13">
        <f t="shared" si="151"/>
        <v>0</v>
      </c>
      <c r="L73" s="13">
        <f t="shared" si="85"/>
        <v>0</v>
      </c>
      <c r="M73" s="13">
        <f t="shared" si="85"/>
        <v>0</v>
      </c>
      <c r="N73" s="13">
        <f t="shared" si="85"/>
        <v>0</v>
      </c>
      <c r="O73" s="13">
        <f t="shared" si="85"/>
        <v>0</v>
      </c>
      <c r="P73" s="13">
        <f t="shared" si="151"/>
        <v>0</v>
      </c>
      <c r="Q73" s="13">
        <f t="shared" si="151"/>
        <v>0</v>
      </c>
      <c r="R73" s="13">
        <f t="shared" si="151"/>
        <v>0</v>
      </c>
      <c r="S73" s="13">
        <f t="shared" ref="S73:T73" si="152">S52</f>
        <v>0</v>
      </c>
      <c r="T73" s="13">
        <f t="shared" si="152"/>
        <v>0</v>
      </c>
      <c r="U73" s="13">
        <f t="shared" ref="U73" si="153">U52</f>
        <v>0</v>
      </c>
      <c r="V73" s="9">
        <f t="shared" si="88"/>
        <v>31059</v>
      </c>
    </row>
    <row r="74" spans="2:22" x14ac:dyDescent="0.25">
      <c r="B74" s="47"/>
      <c r="C74" s="1">
        <f t="shared" si="93"/>
        <v>31060</v>
      </c>
      <c r="D74" s="1" t="str">
        <f t="shared" ref="D74:F74" si="154">D53</f>
        <v>Tx Counter</v>
      </c>
      <c r="E74" s="1">
        <f t="shared" si="154"/>
        <v>2</v>
      </c>
      <c r="F74" s="1" t="str">
        <f t="shared" si="154"/>
        <v>Transmission Counter sent by Tx</v>
      </c>
      <c r="H74" s="13" t="str">
        <f t="shared" ref="H74:R74" si="155">H53</f>
        <v>Tx Count</v>
      </c>
      <c r="I74" s="13" t="str">
        <f t="shared" si="155"/>
        <v>Tx Count</v>
      </c>
      <c r="J74" s="13" t="str">
        <f t="shared" si="155"/>
        <v>Tx Count</v>
      </c>
      <c r="K74" s="13" t="str">
        <f t="shared" si="155"/>
        <v>Tx Count</v>
      </c>
      <c r="L74" s="13" t="str">
        <f t="shared" si="85"/>
        <v>Tx Count</v>
      </c>
      <c r="M74" s="13" t="str">
        <f t="shared" si="85"/>
        <v>Tx Count</v>
      </c>
      <c r="N74" s="13" t="str">
        <f t="shared" si="85"/>
        <v>Tx Count</v>
      </c>
      <c r="O74" s="13" t="str">
        <f t="shared" si="85"/>
        <v>Tx Count</v>
      </c>
      <c r="P74" s="13" t="str">
        <f t="shared" si="155"/>
        <v>Tx Count</v>
      </c>
      <c r="Q74" s="13" t="str">
        <f t="shared" si="155"/>
        <v>Tx Count</v>
      </c>
      <c r="R74" s="13" t="str">
        <f t="shared" si="155"/>
        <v>Tx Count</v>
      </c>
      <c r="S74" s="13" t="str">
        <f t="shared" ref="S74:T74" si="156">S53</f>
        <v>Tx Count</v>
      </c>
      <c r="T74" s="13" t="str">
        <f t="shared" si="156"/>
        <v>Tx Count</v>
      </c>
      <c r="U74" s="13" t="str">
        <f t="shared" ref="U74" si="157">U53</f>
        <v>Tx Count</v>
      </c>
      <c r="V74" s="9">
        <f t="shared" si="88"/>
        <v>31060</v>
      </c>
    </row>
    <row r="75" spans="2:22" x14ac:dyDescent="0.25">
      <c r="B75" s="47"/>
      <c r="C75" s="1">
        <f t="shared" si="93"/>
        <v>31061</v>
      </c>
      <c r="D75" s="1" t="str">
        <f t="shared" ref="D75:F75" si="158">D54</f>
        <v>RSSI</v>
      </c>
      <c r="E75" s="1">
        <f t="shared" si="158"/>
        <v>2</v>
      </c>
      <c r="F75" s="1" t="str">
        <f t="shared" si="158"/>
        <v>Received RSSI value</v>
      </c>
      <c r="H75" s="13" t="str">
        <f t="shared" ref="H75:R75" si="159">H54</f>
        <v>Received RSSI</v>
      </c>
      <c r="I75" s="13" t="str">
        <f t="shared" si="159"/>
        <v>Received RSSI</v>
      </c>
      <c r="J75" s="13" t="str">
        <f t="shared" si="159"/>
        <v>Received RSSI</v>
      </c>
      <c r="K75" s="13" t="str">
        <f t="shared" si="159"/>
        <v>Received RSSI</v>
      </c>
      <c r="L75" s="13" t="str">
        <f t="shared" si="85"/>
        <v>Received RSSI</v>
      </c>
      <c r="M75" s="13" t="str">
        <f t="shared" si="85"/>
        <v>Received RSSI</v>
      </c>
      <c r="N75" s="13" t="str">
        <f t="shared" si="85"/>
        <v>Received RSSI</v>
      </c>
      <c r="O75" s="13" t="str">
        <f t="shared" si="85"/>
        <v>Received RSSI</v>
      </c>
      <c r="P75" s="13" t="str">
        <f t="shared" si="159"/>
        <v>Received RSSI</v>
      </c>
      <c r="Q75" s="13" t="str">
        <f t="shared" si="159"/>
        <v>Received RSSI</v>
      </c>
      <c r="R75" s="13" t="str">
        <f t="shared" si="159"/>
        <v>Received RSSI</v>
      </c>
      <c r="S75" s="13" t="str">
        <f t="shared" ref="S75:T75" si="160">S54</f>
        <v>Received RSSI</v>
      </c>
      <c r="T75" s="13" t="str">
        <f t="shared" si="160"/>
        <v>Received RSSI</v>
      </c>
      <c r="U75" s="13" t="str">
        <f t="shared" ref="U75" si="161">U54</f>
        <v>Received RSSI</v>
      </c>
      <c r="V75" s="9">
        <f t="shared" si="88"/>
        <v>31061</v>
      </c>
    </row>
    <row r="76" spans="2:22" ht="30" x14ac:dyDescent="0.25">
      <c r="B76" s="48"/>
      <c r="C76" s="1">
        <f t="shared" si="93"/>
        <v>31062</v>
      </c>
      <c r="D76" s="1" t="str">
        <f t="shared" ref="D76:F76" si="162">D55</f>
        <v>Timer</v>
      </c>
      <c r="E76" s="1">
        <f t="shared" si="162"/>
        <v>2</v>
      </c>
      <c r="F76" s="1" t="str">
        <f t="shared" si="162"/>
        <v>Time since last reading value - increments every 1 min and resets when data received</v>
      </c>
      <c r="H76" s="13" t="str">
        <f t="shared" ref="H76:R76" si="163">H55</f>
        <v>Timer</v>
      </c>
      <c r="I76" s="13" t="str">
        <f t="shared" si="163"/>
        <v>Timer</v>
      </c>
      <c r="J76" s="13" t="str">
        <f t="shared" si="163"/>
        <v>Timer</v>
      </c>
      <c r="K76" s="13" t="str">
        <f t="shared" si="163"/>
        <v>Timer</v>
      </c>
      <c r="L76" s="13" t="str">
        <f t="shared" si="85"/>
        <v>Timer</v>
      </c>
      <c r="M76" s="13" t="str">
        <f t="shared" si="85"/>
        <v>Timer</v>
      </c>
      <c r="N76" s="13" t="str">
        <f t="shared" si="85"/>
        <v>Timer</v>
      </c>
      <c r="O76" s="13" t="str">
        <f t="shared" si="85"/>
        <v>Timer</v>
      </c>
      <c r="P76" s="13" t="str">
        <f t="shared" si="163"/>
        <v>Timer</v>
      </c>
      <c r="Q76" s="13" t="str">
        <f t="shared" si="163"/>
        <v>Timer</v>
      </c>
      <c r="R76" s="13" t="str">
        <f t="shared" si="163"/>
        <v>Timer</v>
      </c>
      <c r="S76" s="13" t="str">
        <f t="shared" ref="S76:T76" si="164">S55</f>
        <v>Timer</v>
      </c>
      <c r="T76" s="13" t="str">
        <f t="shared" si="164"/>
        <v>Timer</v>
      </c>
      <c r="U76" s="13" t="str">
        <f t="shared" ref="U76" si="165">U55</f>
        <v>Timer</v>
      </c>
      <c r="V76" s="9">
        <f t="shared" si="88"/>
        <v>31062</v>
      </c>
    </row>
    <row r="77" spans="2:22" x14ac:dyDescent="0.25">
      <c r="B77" s="10"/>
      <c r="C77" s="14"/>
      <c r="D77" s="14"/>
      <c r="E77" s="14"/>
      <c r="F77" s="1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2:22" x14ac:dyDescent="0.25">
      <c r="B78" s="10"/>
      <c r="C78" s="14" t="s">
        <v>106</v>
      </c>
      <c r="D78" s="14"/>
      <c r="E78" s="14"/>
      <c r="F78" s="14" t="s">
        <v>106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2:22" x14ac:dyDescent="0.25">
      <c r="B79" s="10"/>
      <c r="C79" s="14" t="s">
        <v>106</v>
      </c>
      <c r="D79" s="14"/>
      <c r="E79" s="14"/>
      <c r="F79" s="14" t="s">
        <v>106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2:22" x14ac:dyDescent="0.25">
      <c r="B80" s="10"/>
      <c r="C80" s="14" t="s">
        <v>106</v>
      </c>
      <c r="D80" s="14"/>
      <c r="E80" s="14"/>
      <c r="F80" s="14" t="s">
        <v>106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2:22" x14ac:dyDescent="0.25">
      <c r="B81" s="10"/>
      <c r="C81" s="14" t="s">
        <v>106</v>
      </c>
      <c r="D81" s="14"/>
      <c r="E81" s="14"/>
      <c r="F81" s="14" t="s">
        <v>106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2:22" x14ac:dyDescent="0.25">
      <c r="B82" s="10"/>
      <c r="C82" s="14" t="s">
        <v>106</v>
      </c>
      <c r="D82" s="14"/>
      <c r="E82" s="14"/>
      <c r="F82" s="14" t="s">
        <v>106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2:22" x14ac:dyDescent="0.25">
      <c r="B83" s="10"/>
      <c r="C83" s="14" t="s">
        <v>106</v>
      </c>
      <c r="D83" s="14"/>
      <c r="E83" s="14"/>
      <c r="F83" s="14" t="s">
        <v>106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2:22" x14ac:dyDescent="0.25">
      <c r="F84" s="2" t="s">
        <v>106</v>
      </c>
    </row>
    <row r="85" spans="2:22" x14ac:dyDescent="0.25">
      <c r="B85" s="45">
        <v>32</v>
      </c>
      <c r="C85" s="1">
        <f>((B85-1)*20)+3+C4</f>
        <v>31623</v>
      </c>
      <c r="D85" s="1" t="str">
        <f>D57</f>
        <v>DeviceID( Higher word)</v>
      </c>
      <c r="E85" s="1">
        <f>E57</f>
        <v>2</v>
      </c>
      <c r="F85" s="1" t="str">
        <f>F57</f>
        <v>Device ID HO</v>
      </c>
      <c r="H85" s="13" t="str">
        <f t="shared" ref="H85:R85" si="166">H57</f>
        <v>ID</v>
      </c>
      <c r="I85" s="13" t="str">
        <f t="shared" si="166"/>
        <v>ID</v>
      </c>
      <c r="J85" s="13" t="str">
        <f t="shared" si="166"/>
        <v>ID</v>
      </c>
      <c r="K85" s="13" t="str">
        <f t="shared" si="166"/>
        <v>ID</v>
      </c>
      <c r="L85" s="13" t="str">
        <f t="shared" ref="L85:O104" si="167">L57</f>
        <v>ID</v>
      </c>
      <c r="M85" s="13" t="str">
        <f t="shared" si="167"/>
        <v>ID</v>
      </c>
      <c r="N85" s="13" t="str">
        <f t="shared" si="167"/>
        <v>ID</v>
      </c>
      <c r="O85" s="13" t="str">
        <f t="shared" si="167"/>
        <v>ID</v>
      </c>
      <c r="P85" s="13" t="str">
        <f t="shared" si="166"/>
        <v>ID</v>
      </c>
      <c r="Q85" s="13" t="str">
        <f t="shared" si="166"/>
        <v>ID</v>
      </c>
      <c r="R85" s="13" t="str">
        <f t="shared" si="166"/>
        <v>ID</v>
      </c>
      <c r="S85" s="13" t="str">
        <f t="shared" ref="S85:T85" si="168">S57</f>
        <v>ID</v>
      </c>
      <c r="T85" s="13" t="str">
        <f t="shared" si="168"/>
        <v>ID</v>
      </c>
      <c r="U85" s="13" t="str">
        <f t="shared" ref="U85" si="169">U57</f>
        <v>ID</v>
      </c>
      <c r="V85" s="9">
        <f t="shared" ref="V85:V104" si="170">C85</f>
        <v>31623</v>
      </c>
    </row>
    <row r="86" spans="2:22" x14ac:dyDescent="0.25">
      <c r="B86" s="46"/>
      <c r="C86" s="1">
        <f>C85+1</f>
        <v>31624</v>
      </c>
      <c r="D86" s="1" t="str">
        <f t="shared" ref="D86:F86" si="171">D58</f>
        <v>DeviceID( Lower word)</v>
      </c>
      <c r="E86" s="1">
        <f t="shared" si="171"/>
        <v>2</v>
      </c>
      <c r="F86" s="1" t="str">
        <f t="shared" si="171"/>
        <v>Device ID LO</v>
      </c>
      <c r="H86" s="13" t="str">
        <f t="shared" ref="H86:R86" si="172">H58</f>
        <v>ID</v>
      </c>
      <c r="I86" s="13" t="str">
        <f t="shared" si="172"/>
        <v>ID</v>
      </c>
      <c r="J86" s="13" t="str">
        <f t="shared" si="172"/>
        <v>ID</v>
      </c>
      <c r="K86" s="13" t="str">
        <f t="shared" si="172"/>
        <v>ID</v>
      </c>
      <c r="L86" s="13" t="str">
        <f t="shared" si="167"/>
        <v>ID</v>
      </c>
      <c r="M86" s="13" t="str">
        <f t="shared" si="167"/>
        <v>ID</v>
      </c>
      <c r="N86" s="13" t="str">
        <f t="shared" si="167"/>
        <v>ID</v>
      </c>
      <c r="O86" s="13" t="str">
        <f t="shared" si="167"/>
        <v>ID</v>
      </c>
      <c r="P86" s="13" t="str">
        <f t="shared" si="172"/>
        <v>ID</v>
      </c>
      <c r="Q86" s="13" t="str">
        <f t="shared" si="172"/>
        <v>ID</v>
      </c>
      <c r="R86" s="13" t="str">
        <f t="shared" si="172"/>
        <v>ID</v>
      </c>
      <c r="S86" s="13" t="str">
        <f t="shared" ref="S86:T86" si="173">S58</f>
        <v>ID</v>
      </c>
      <c r="T86" s="13" t="str">
        <f t="shared" si="173"/>
        <v>ID</v>
      </c>
      <c r="U86" s="13" t="str">
        <f t="shared" ref="U86" si="174">U58</f>
        <v>ID</v>
      </c>
      <c r="V86" s="9">
        <f t="shared" si="170"/>
        <v>31624</v>
      </c>
    </row>
    <row r="87" spans="2:22" x14ac:dyDescent="0.25">
      <c r="B87" s="46"/>
      <c r="C87" s="1">
        <f t="shared" ref="C87:C104" si="175">C86+1</f>
        <v>31625</v>
      </c>
      <c r="D87" s="1" t="str">
        <f t="shared" ref="D87:F87" si="176">D59</f>
        <v>Device Type / F/W ver</v>
      </c>
      <c r="E87" s="1">
        <f t="shared" si="176"/>
        <v>2</v>
      </c>
      <c r="F87" s="1" t="str">
        <f t="shared" si="176"/>
        <v>Higher Byte Type / Lower Byte Firmware version</v>
      </c>
      <c r="H87" s="13" t="str">
        <f t="shared" ref="H87:R87" si="177">H59</f>
        <v>Type / Ver</v>
      </c>
      <c r="I87" s="13" t="str">
        <f t="shared" si="177"/>
        <v>Type / Ver</v>
      </c>
      <c r="J87" s="13" t="str">
        <f t="shared" si="177"/>
        <v>Type / Ver</v>
      </c>
      <c r="K87" s="13" t="str">
        <f t="shared" si="177"/>
        <v>Type / Ver</v>
      </c>
      <c r="L87" s="13" t="str">
        <f t="shared" si="167"/>
        <v>Type / Ver</v>
      </c>
      <c r="M87" s="13" t="str">
        <f t="shared" si="167"/>
        <v>Type / Ver</v>
      </c>
      <c r="N87" s="13" t="str">
        <f t="shared" si="167"/>
        <v>Type / Ver</v>
      </c>
      <c r="O87" s="13" t="str">
        <f t="shared" si="167"/>
        <v>Type / Ver</v>
      </c>
      <c r="P87" s="13" t="str">
        <f t="shared" si="177"/>
        <v>Type / Ver</v>
      </c>
      <c r="Q87" s="13" t="str">
        <f t="shared" si="177"/>
        <v>Type / Ver</v>
      </c>
      <c r="R87" s="13" t="str">
        <f t="shared" si="177"/>
        <v>Type / Ver</v>
      </c>
      <c r="S87" s="13" t="str">
        <f t="shared" ref="S87:T87" si="178">S59</f>
        <v>Type / Ver</v>
      </c>
      <c r="T87" s="13" t="str">
        <f t="shared" si="178"/>
        <v>Type / Ver</v>
      </c>
      <c r="U87" s="13" t="str">
        <f t="shared" ref="U87" si="179">U59</f>
        <v>Type / Ver</v>
      </c>
      <c r="V87" s="9">
        <f t="shared" si="170"/>
        <v>31625</v>
      </c>
    </row>
    <row r="88" spans="2:22" x14ac:dyDescent="0.25">
      <c r="B88" s="46"/>
      <c r="C88" s="1">
        <f t="shared" si="175"/>
        <v>31626</v>
      </c>
      <c r="D88" s="1" t="str">
        <f t="shared" ref="D88:F88" si="180">D60</f>
        <v>Status</v>
      </c>
      <c r="E88" s="1">
        <f t="shared" si="180"/>
        <v>2</v>
      </c>
      <c r="F88" s="1" t="str">
        <f t="shared" si="180"/>
        <v>Status (see bit descriptions)</v>
      </c>
      <c r="H88" s="13" t="str">
        <f t="shared" ref="H88:R88" si="181">H60</f>
        <v>Status</v>
      </c>
      <c r="I88" s="13" t="str">
        <f t="shared" si="181"/>
        <v>Status</v>
      </c>
      <c r="J88" s="13" t="str">
        <f t="shared" si="181"/>
        <v>Status</v>
      </c>
      <c r="K88" s="13" t="str">
        <f t="shared" si="181"/>
        <v>Status</v>
      </c>
      <c r="L88" s="13" t="str">
        <f t="shared" si="167"/>
        <v>Status</v>
      </c>
      <c r="M88" s="13" t="str">
        <f t="shared" si="167"/>
        <v>Status</v>
      </c>
      <c r="N88" s="13" t="str">
        <f t="shared" si="167"/>
        <v>Status</v>
      </c>
      <c r="O88" s="13" t="str">
        <f t="shared" si="167"/>
        <v>Status</v>
      </c>
      <c r="P88" s="13" t="str">
        <f t="shared" si="181"/>
        <v>Status</v>
      </c>
      <c r="Q88" s="13" t="str">
        <f t="shared" si="181"/>
        <v>Status</v>
      </c>
      <c r="R88" s="13" t="str">
        <f t="shared" si="181"/>
        <v>Status</v>
      </c>
      <c r="S88" s="13" t="str">
        <f t="shared" ref="S88:T88" si="182">S60</f>
        <v>Status</v>
      </c>
      <c r="T88" s="13" t="str">
        <f t="shared" si="182"/>
        <v>Status</v>
      </c>
      <c r="U88" s="13" t="str">
        <f t="shared" ref="U88" si="183">U60</f>
        <v>Status</v>
      </c>
      <c r="V88" s="9">
        <f t="shared" si="170"/>
        <v>31626</v>
      </c>
    </row>
    <row r="89" spans="2:22" x14ac:dyDescent="0.25">
      <c r="B89" s="46"/>
      <c r="C89" s="1">
        <f t="shared" si="175"/>
        <v>31627</v>
      </c>
      <c r="D89" s="1" t="str">
        <f t="shared" ref="D89:F89" si="184">D61</f>
        <v>Alarm Status</v>
      </c>
      <c r="E89" s="1">
        <f t="shared" si="184"/>
        <v>2</v>
      </c>
      <c r="F89" s="1" t="str">
        <f t="shared" si="184"/>
        <v>Alarm Status (see bit descriptions)</v>
      </c>
      <c r="H89" s="13" t="str">
        <f t="shared" ref="H89:R89" si="185">H61</f>
        <v>Alarm Status</v>
      </c>
      <c r="I89" s="13" t="str">
        <f t="shared" si="185"/>
        <v>Alarm Status</v>
      </c>
      <c r="J89" s="13" t="str">
        <f t="shared" si="185"/>
        <v>Alarm Status</v>
      </c>
      <c r="K89" s="13" t="str">
        <f t="shared" si="185"/>
        <v>Alarm Status</v>
      </c>
      <c r="L89" s="13" t="str">
        <f t="shared" si="167"/>
        <v>Alarm Status</v>
      </c>
      <c r="M89" s="13" t="str">
        <f t="shared" si="167"/>
        <v>Alarm Status</v>
      </c>
      <c r="N89" s="13" t="str">
        <f t="shared" si="167"/>
        <v>Alarm Status</v>
      </c>
      <c r="O89" s="13" t="str">
        <f t="shared" si="167"/>
        <v>Alarm Status</v>
      </c>
      <c r="P89" s="13" t="str">
        <f t="shared" si="185"/>
        <v>Alarm Status</v>
      </c>
      <c r="Q89" s="13" t="str">
        <f t="shared" si="185"/>
        <v>Alarm Status</v>
      </c>
      <c r="R89" s="13" t="str">
        <f t="shared" si="185"/>
        <v>Alarm Status</v>
      </c>
      <c r="S89" s="13" t="str">
        <f t="shared" ref="S89:T89" si="186">S61</f>
        <v>Alarm Status</v>
      </c>
      <c r="T89" s="13" t="str">
        <f t="shared" si="186"/>
        <v>Alarm Status</v>
      </c>
      <c r="U89" s="13" t="str">
        <f t="shared" ref="U89" si="187">U61</f>
        <v>Alarm Status</v>
      </c>
      <c r="V89" s="9">
        <f t="shared" si="170"/>
        <v>31627</v>
      </c>
    </row>
    <row r="90" spans="2:22" x14ac:dyDescent="0.25">
      <c r="B90" s="46"/>
      <c r="C90" s="1">
        <f t="shared" si="175"/>
        <v>31628</v>
      </c>
      <c r="D90" s="1" t="str">
        <f t="shared" ref="D90:F90" si="188">D62</f>
        <v>Data(word1)</v>
      </c>
      <c r="E90" s="1">
        <f t="shared" si="188"/>
        <v>2</v>
      </c>
      <c r="F90" s="1" t="str">
        <f t="shared" si="188"/>
        <v>Data</v>
      </c>
      <c r="H90" s="13" t="str">
        <f t="shared" ref="H90:R90" si="189">H62</f>
        <v>Temperature</v>
      </c>
      <c r="I90" s="13" t="str">
        <f t="shared" si="189"/>
        <v>Temperature</v>
      </c>
      <c r="J90" s="13" t="str">
        <f t="shared" si="189"/>
        <v>Temperature</v>
      </c>
      <c r="K90" s="13" t="str">
        <f t="shared" si="189"/>
        <v>Temperature</v>
      </c>
      <c r="L90" s="13">
        <f t="shared" si="167"/>
        <v>0</v>
      </c>
      <c r="M90" s="13">
        <f t="shared" si="167"/>
        <v>0</v>
      </c>
      <c r="N90" s="13">
        <f t="shared" si="167"/>
        <v>0</v>
      </c>
      <c r="O90" s="13">
        <f t="shared" si="167"/>
        <v>0</v>
      </c>
      <c r="P90" s="13" t="str">
        <f t="shared" si="189"/>
        <v>Temperature (Ch1)</v>
      </c>
      <c r="Q90" s="13" t="str">
        <f t="shared" si="189"/>
        <v>Analog Value</v>
      </c>
      <c r="R90" s="13" t="str">
        <f t="shared" si="189"/>
        <v>Temperature</v>
      </c>
      <c r="S90" s="13" t="str">
        <f t="shared" ref="S90:T90" si="190">S62</f>
        <v>Temperature (Ch1)</v>
      </c>
      <c r="T90" s="13" t="str">
        <f t="shared" si="190"/>
        <v>Temperature (Ch1)</v>
      </c>
      <c r="U90" s="13" t="str">
        <f t="shared" ref="U90" si="191">U62</f>
        <v>Temperature (Ch1)</v>
      </c>
      <c r="V90" s="9">
        <f t="shared" si="170"/>
        <v>31628</v>
      </c>
    </row>
    <row r="91" spans="2:22" x14ac:dyDescent="0.25">
      <c r="B91" s="46"/>
      <c r="C91" s="1">
        <f t="shared" si="175"/>
        <v>31629</v>
      </c>
      <c r="D91" s="1" t="str">
        <f t="shared" ref="D91:F91" si="192">D63</f>
        <v>Data(word2)</v>
      </c>
      <c r="E91" s="1">
        <f t="shared" si="192"/>
        <v>2</v>
      </c>
      <c r="F91" s="1" t="str">
        <f t="shared" si="192"/>
        <v>Data</v>
      </c>
      <c r="H91" s="13" t="str">
        <f t="shared" ref="H91:R91" si="193">H63</f>
        <v>Humidity</v>
      </c>
      <c r="I91" s="13" t="str">
        <f t="shared" si="193"/>
        <v>Humidity</v>
      </c>
      <c r="J91" s="13" t="str">
        <f t="shared" si="193"/>
        <v>Humidity</v>
      </c>
      <c r="K91" s="13">
        <f t="shared" si="193"/>
        <v>0</v>
      </c>
      <c r="L91" s="13" t="str">
        <f t="shared" si="167"/>
        <v>Ch1 Count HO</v>
      </c>
      <c r="M91" s="13" t="str">
        <f t="shared" si="167"/>
        <v>Ch1 Count HO</v>
      </c>
      <c r="N91" s="13">
        <f t="shared" si="167"/>
        <v>0</v>
      </c>
      <c r="O91" s="13" t="str">
        <f t="shared" si="167"/>
        <v>Ch1 Count HO</v>
      </c>
      <c r="P91" s="13" t="str">
        <f t="shared" si="193"/>
        <v>Temperature (Ch2)</v>
      </c>
      <c r="Q91" s="13">
        <f t="shared" si="193"/>
        <v>0</v>
      </c>
      <c r="R91" s="13" t="str">
        <f t="shared" si="193"/>
        <v>Humidity</v>
      </c>
      <c r="S91" s="13">
        <f t="shared" ref="S91:T91" si="194">S63</f>
        <v>0</v>
      </c>
      <c r="T91" s="13">
        <f t="shared" si="194"/>
        <v>0</v>
      </c>
      <c r="U91" s="13" t="str">
        <f t="shared" ref="U91" si="195">U63</f>
        <v>Temperature (Ch2)</v>
      </c>
      <c r="V91" s="9">
        <f t="shared" si="170"/>
        <v>31629</v>
      </c>
    </row>
    <row r="92" spans="2:22" x14ac:dyDescent="0.25">
      <c r="B92" s="47"/>
      <c r="C92" s="1">
        <f t="shared" si="175"/>
        <v>31630</v>
      </c>
      <c r="D92" s="1" t="str">
        <f t="shared" ref="D92:F92" si="196">D64</f>
        <v>Data(word3)</v>
      </c>
      <c r="E92" s="1">
        <f t="shared" si="196"/>
        <v>2</v>
      </c>
      <c r="F92" s="1" t="str">
        <f t="shared" si="196"/>
        <v>Data</v>
      </c>
      <c r="H92" s="13">
        <f t="shared" ref="H92:R92" si="197">H64</f>
        <v>0</v>
      </c>
      <c r="I92" s="13" t="str">
        <f t="shared" si="197"/>
        <v>VOC</v>
      </c>
      <c r="J92" s="13" t="str">
        <f t="shared" si="197"/>
        <v>VOC</v>
      </c>
      <c r="K92" s="13">
        <f t="shared" si="197"/>
        <v>0</v>
      </c>
      <c r="L92" s="13" t="str">
        <f t="shared" si="167"/>
        <v>Ch1 Count LO</v>
      </c>
      <c r="M92" s="13" t="str">
        <f t="shared" si="167"/>
        <v>Ch1 Count LO</v>
      </c>
      <c r="N92" s="13">
        <f t="shared" si="167"/>
        <v>0</v>
      </c>
      <c r="O92" s="13" t="str">
        <f t="shared" si="167"/>
        <v>Ch1 Count LO</v>
      </c>
      <c r="P92" s="13">
        <f t="shared" si="197"/>
        <v>0</v>
      </c>
      <c r="Q92" s="13">
        <f t="shared" si="197"/>
        <v>0</v>
      </c>
      <c r="R92" s="13">
        <f t="shared" si="197"/>
        <v>0</v>
      </c>
      <c r="S92" s="13">
        <f t="shared" ref="S92:T92" si="198">S64</f>
        <v>0</v>
      </c>
      <c r="T92" s="13">
        <f t="shared" si="198"/>
        <v>0</v>
      </c>
      <c r="U92" s="13">
        <f t="shared" ref="U92" si="199">U64</f>
        <v>0</v>
      </c>
      <c r="V92" s="9">
        <f t="shared" si="170"/>
        <v>31630</v>
      </c>
    </row>
    <row r="93" spans="2:22" x14ac:dyDescent="0.25">
      <c r="B93" s="47"/>
      <c r="C93" s="1">
        <f t="shared" si="175"/>
        <v>31631</v>
      </c>
      <c r="D93" s="1" t="str">
        <f t="shared" ref="D93:F93" si="200">D65</f>
        <v>Data(word4)</v>
      </c>
      <c r="E93" s="1">
        <f t="shared" si="200"/>
        <v>2</v>
      </c>
      <c r="F93" s="1" t="str">
        <f t="shared" si="200"/>
        <v>Data</v>
      </c>
      <c r="H93" s="13">
        <f t="shared" ref="H93:R93" si="201">H65</f>
        <v>0</v>
      </c>
      <c r="I93" s="13">
        <f t="shared" si="201"/>
        <v>0</v>
      </c>
      <c r="J93" s="13" t="str">
        <f t="shared" si="201"/>
        <v>CO2</v>
      </c>
      <c r="K93" s="13">
        <f t="shared" si="201"/>
        <v>0</v>
      </c>
      <c r="L93" s="13">
        <f t="shared" si="167"/>
        <v>0</v>
      </c>
      <c r="M93" s="13">
        <f t="shared" si="167"/>
        <v>0</v>
      </c>
      <c r="N93" s="13">
        <f t="shared" si="167"/>
        <v>0</v>
      </c>
      <c r="O93" s="13">
        <f t="shared" si="167"/>
        <v>0</v>
      </c>
      <c r="P93" s="13">
        <f t="shared" si="201"/>
        <v>0</v>
      </c>
      <c r="Q93" s="13">
        <f t="shared" si="201"/>
        <v>0</v>
      </c>
      <c r="R93" s="13">
        <f t="shared" si="201"/>
        <v>0</v>
      </c>
      <c r="S93" s="13">
        <f t="shared" ref="S93:T93" si="202">S65</f>
        <v>0</v>
      </c>
      <c r="T93" s="13">
        <f t="shared" si="202"/>
        <v>0</v>
      </c>
      <c r="U93" s="13">
        <f t="shared" ref="U93" si="203">U65</f>
        <v>0</v>
      </c>
      <c r="V93" s="9">
        <f t="shared" si="170"/>
        <v>31631</v>
      </c>
    </row>
    <row r="94" spans="2:22" x14ac:dyDescent="0.25">
      <c r="B94" s="47"/>
      <c r="C94" s="1">
        <f t="shared" si="175"/>
        <v>31632</v>
      </c>
      <c r="D94" s="1" t="str">
        <f t="shared" ref="D94:F94" si="204">D66</f>
        <v>Data(word5)</v>
      </c>
      <c r="E94" s="1">
        <f t="shared" si="204"/>
        <v>2</v>
      </c>
      <c r="F94" s="1" t="str">
        <f t="shared" si="204"/>
        <v>Data</v>
      </c>
      <c r="H94" s="13">
        <f t="shared" ref="H94:R94" si="205">H66</f>
        <v>0</v>
      </c>
      <c r="I94" s="13">
        <f t="shared" si="205"/>
        <v>0</v>
      </c>
      <c r="J94" s="13">
        <f t="shared" si="205"/>
        <v>0</v>
      </c>
      <c r="K94" s="13">
        <f t="shared" si="205"/>
        <v>0</v>
      </c>
      <c r="L94" s="13" t="str">
        <f t="shared" si="167"/>
        <v>Ch2 Count HO</v>
      </c>
      <c r="M94" s="13" t="str">
        <f t="shared" si="167"/>
        <v>Ch2 Count HO</v>
      </c>
      <c r="N94" s="13">
        <f t="shared" si="167"/>
        <v>0</v>
      </c>
      <c r="O94" s="13" t="str">
        <f t="shared" si="167"/>
        <v>Ch2 Count HO</v>
      </c>
      <c r="P94" s="13">
        <f t="shared" si="205"/>
        <v>0</v>
      </c>
      <c r="Q94" s="13">
        <f t="shared" si="205"/>
        <v>0</v>
      </c>
      <c r="R94" s="13">
        <f t="shared" si="205"/>
        <v>0</v>
      </c>
      <c r="S94" s="13">
        <f t="shared" ref="S94:T94" si="206">S66</f>
        <v>0</v>
      </c>
      <c r="T94" s="13">
        <f t="shared" si="206"/>
        <v>0</v>
      </c>
      <c r="U94" s="13">
        <f t="shared" ref="U94" si="207">U66</f>
        <v>0</v>
      </c>
      <c r="V94" s="9">
        <f t="shared" si="170"/>
        <v>31632</v>
      </c>
    </row>
    <row r="95" spans="2:22" x14ac:dyDescent="0.25">
      <c r="B95" s="47"/>
      <c r="C95" s="1">
        <f t="shared" si="175"/>
        <v>31633</v>
      </c>
      <c r="D95" s="1" t="str">
        <f t="shared" ref="D95:F95" si="208">D67</f>
        <v>Data(word6)</v>
      </c>
      <c r="E95" s="1">
        <f t="shared" si="208"/>
        <v>2</v>
      </c>
      <c r="F95" s="1" t="str">
        <f t="shared" si="208"/>
        <v>Data</v>
      </c>
      <c r="H95" s="13">
        <f t="shared" ref="H95:R95" si="209">H67</f>
        <v>0</v>
      </c>
      <c r="I95" s="13">
        <f t="shared" si="209"/>
        <v>0</v>
      </c>
      <c r="J95" s="13">
        <f t="shared" si="209"/>
        <v>0</v>
      </c>
      <c r="K95" s="13">
        <f t="shared" si="209"/>
        <v>0</v>
      </c>
      <c r="L95" s="13" t="str">
        <f t="shared" si="167"/>
        <v>Ch2 Count LO</v>
      </c>
      <c r="M95" s="13" t="str">
        <f t="shared" si="167"/>
        <v>Ch2 Count LO</v>
      </c>
      <c r="N95" s="13">
        <f t="shared" si="167"/>
        <v>0</v>
      </c>
      <c r="O95" s="13" t="str">
        <f t="shared" si="167"/>
        <v>Ch2 Count LO</v>
      </c>
      <c r="P95" s="13">
        <f t="shared" si="209"/>
        <v>0</v>
      </c>
      <c r="Q95" s="13">
        <f t="shared" si="209"/>
        <v>0</v>
      </c>
      <c r="R95" s="13">
        <f t="shared" si="209"/>
        <v>0</v>
      </c>
      <c r="S95" s="13">
        <f t="shared" ref="S95:T95" si="210">S67</f>
        <v>0</v>
      </c>
      <c r="T95" s="13">
        <f t="shared" si="210"/>
        <v>0</v>
      </c>
      <c r="U95" s="13">
        <f t="shared" ref="U95" si="211">U67</f>
        <v>0</v>
      </c>
      <c r="V95" s="9">
        <f t="shared" si="170"/>
        <v>31633</v>
      </c>
    </row>
    <row r="96" spans="2:22" x14ac:dyDescent="0.25">
      <c r="B96" s="47"/>
      <c r="C96" s="1">
        <f t="shared" si="175"/>
        <v>31634</v>
      </c>
      <c r="D96" s="1" t="str">
        <f t="shared" ref="D96:F96" si="212">D68</f>
        <v>Data(word7)</v>
      </c>
      <c r="E96" s="1">
        <f t="shared" si="212"/>
        <v>2</v>
      </c>
      <c r="F96" s="1" t="str">
        <f t="shared" si="212"/>
        <v>Data</v>
      </c>
      <c r="H96" s="13">
        <f t="shared" ref="H96:R96" si="213">H68</f>
        <v>0</v>
      </c>
      <c r="I96" s="13">
        <f t="shared" si="213"/>
        <v>0</v>
      </c>
      <c r="J96" s="13">
        <f t="shared" si="213"/>
        <v>0</v>
      </c>
      <c r="K96" s="13">
        <f t="shared" si="213"/>
        <v>0</v>
      </c>
      <c r="L96" s="13">
        <f t="shared" si="167"/>
        <v>0</v>
      </c>
      <c r="M96" s="13">
        <f t="shared" si="167"/>
        <v>0</v>
      </c>
      <c r="N96" s="13">
        <f t="shared" si="167"/>
        <v>0</v>
      </c>
      <c r="O96" s="13">
        <f t="shared" si="167"/>
        <v>0</v>
      </c>
      <c r="P96" s="13">
        <f t="shared" si="213"/>
        <v>0</v>
      </c>
      <c r="Q96" s="13">
        <f t="shared" si="213"/>
        <v>0</v>
      </c>
      <c r="R96" s="13">
        <f t="shared" si="213"/>
        <v>0</v>
      </c>
      <c r="S96" s="13">
        <f t="shared" ref="S96:T96" si="214">S68</f>
        <v>0</v>
      </c>
      <c r="T96" s="13">
        <f t="shared" si="214"/>
        <v>0</v>
      </c>
      <c r="U96" s="13">
        <f t="shared" ref="U96" si="215">U68</f>
        <v>0</v>
      </c>
      <c r="V96" s="9">
        <f t="shared" si="170"/>
        <v>31634</v>
      </c>
    </row>
    <row r="97" spans="2:22" x14ac:dyDescent="0.25">
      <c r="B97" s="47"/>
      <c r="C97" s="1">
        <f t="shared" si="175"/>
        <v>31635</v>
      </c>
      <c r="D97" s="1" t="str">
        <f t="shared" ref="D97:F97" si="216">D69</f>
        <v>Data(word8)</v>
      </c>
      <c r="E97" s="1">
        <f t="shared" si="216"/>
        <v>2</v>
      </c>
      <c r="F97" s="1" t="str">
        <f t="shared" si="216"/>
        <v>Data</v>
      </c>
      <c r="H97" s="13">
        <f t="shared" ref="H97:R97" si="217">H69</f>
        <v>0</v>
      </c>
      <c r="I97" s="13">
        <f t="shared" si="217"/>
        <v>0</v>
      </c>
      <c r="J97" s="13">
        <f t="shared" si="217"/>
        <v>0</v>
      </c>
      <c r="K97" s="13">
        <f t="shared" si="217"/>
        <v>0</v>
      </c>
      <c r="L97" s="13" t="str">
        <f t="shared" si="167"/>
        <v>OC Count HO</v>
      </c>
      <c r="M97" s="13" t="str">
        <f t="shared" si="167"/>
        <v>OC Count HO</v>
      </c>
      <c r="N97" s="13" t="str">
        <f t="shared" si="167"/>
        <v>OC Count HO</v>
      </c>
      <c r="O97" s="13">
        <f t="shared" si="167"/>
        <v>0</v>
      </c>
      <c r="P97" s="13">
        <f t="shared" si="217"/>
        <v>0</v>
      </c>
      <c r="Q97" s="13">
        <f t="shared" si="217"/>
        <v>0</v>
      </c>
      <c r="R97" s="13">
        <f t="shared" si="217"/>
        <v>0</v>
      </c>
      <c r="S97" s="13">
        <f t="shared" ref="S97:T97" si="218">S69</f>
        <v>0</v>
      </c>
      <c r="T97" s="13">
        <f t="shared" si="218"/>
        <v>0</v>
      </c>
      <c r="U97" s="13">
        <f t="shared" ref="U97" si="219">U69</f>
        <v>0</v>
      </c>
      <c r="V97" s="9">
        <f t="shared" si="170"/>
        <v>31635</v>
      </c>
    </row>
    <row r="98" spans="2:22" x14ac:dyDescent="0.25">
      <c r="B98" s="47"/>
      <c r="C98" s="1">
        <f t="shared" si="175"/>
        <v>31636</v>
      </c>
      <c r="D98" s="1" t="str">
        <f t="shared" ref="D98:F98" si="220">D70</f>
        <v>Data(word9)</v>
      </c>
      <c r="E98" s="1">
        <f t="shared" si="220"/>
        <v>2</v>
      </c>
      <c r="F98" s="1" t="str">
        <f t="shared" si="220"/>
        <v>Data</v>
      </c>
      <c r="H98" s="13">
        <f t="shared" ref="H98:R98" si="221">H70</f>
        <v>0</v>
      </c>
      <c r="I98" s="13">
        <f t="shared" si="221"/>
        <v>0</v>
      </c>
      <c r="J98" s="13">
        <f t="shared" si="221"/>
        <v>0</v>
      </c>
      <c r="K98" s="13">
        <f t="shared" si="221"/>
        <v>0</v>
      </c>
      <c r="L98" s="13" t="str">
        <f t="shared" si="167"/>
        <v>OC Count LO</v>
      </c>
      <c r="M98" s="13" t="str">
        <f t="shared" si="167"/>
        <v>OC Count LO</v>
      </c>
      <c r="N98" s="13" t="str">
        <f t="shared" si="167"/>
        <v>OC Count LO</v>
      </c>
      <c r="O98" s="13">
        <f t="shared" si="167"/>
        <v>0</v>
      </c>
      <c r="P98" s="13">
        <f t="shared" si="221"/>
        <v>0</v>
      </c>
      <c r="Q98" s="13">
        <f t="shared" si="221"/>
        <v>0</v>
      </c>
      <c r="R98" s="13">
        <f t="shared" si="221"/>
        <v>0</v>
      </c>
      <c r="S98" s="13">
        <f t="shared" ref="S98:T98" si="222">S70</f>
        <v>0</v>
      </c>
      <c r="T98" s="13">
        <f t="shared" si="222"/>
        <v>0</v>
      </c>
      <c r="U98" s="13">
        <f t="shared" ref="U98" si="223">U70</f>
        <v>0</v>
      </c>
      <c r="V98" s="9">
        <f t="shared" si="170"/>
        <v>31636</v>
      </c>
    </row>
    <row r="99" spans="2:22" x14ac:dyDescent="0.25">
      <c r="B99" s="47"/>
      <c r="C99" s="1">
        <f t="shared" si="175"/>
        <v>31637</v>
      </c>
      <c r="D99" s="1" t="str">
        <f t="shared" ref="D99:F99" si="224">D71</f>
        <v>Spare</v>
      </c>
      <c r="E99" s="1">
        <f t="shared" si="224"/>
        <v>2</v>
      </c>
      <c r="F99" s="1" t="str">
        <f t="shared" si="224"/>
        <v>Spare</v>
      </c>
      <c r="H99" s="13">
        <f t="shared" ref="H99:R99" si="225">H71</f>
        <v>0</v>
      </c>
      <c r="I99" s="13">
        <f t="shared" si="225"/>
        <v>0</v>
      </c>
      <c r="J99" s="13">
        <f t="shared" si="225"/>
        <v>0</v>
      </c>
      <c r="K99" s="13">
        <f t="shared" si="225"/>
        <v>0</v>
      </c>
      <c r="L99" s="13">
        <f t="shared" si="167"/>
        <v>0</v>
      </c>
      <c r="M99" s="13">
        <f t="shared" si="167"/>
        <v>0</v>
      </c>
      <c r="N99" s="13">
        <f t="shared" si="167"/>
        <v>0</v>
      </c>
      <c r="O99" s="13">
        <f t="shared" si="167"/>
        <v>0</v>
      </c>
      <c r="P99" s="13">
        <f t="shared" si="225"/>
        <v>0</v>
      </c>
      <c r="Q99" s="13">
        <f t="shared" si="225"/>
        <v>0</v>
      </c>
      <c r="R99" s="13">
        <f t="shared" si="225"/>
        <v>0</v>
      </c>
      <c r="S99" s="13">
        <f t="shared" ref="S99:T99" si="226">S71</f>
        <v>0</v>
      </c>
      <c r="T99" s="13">
        <f t="shared" si="226"/>
        <v>0</v>
      </c>
      <c r="U99" s="13">
        <f t="shared" ref="U99" si="227">U71</f>
        <v>0</v>
      </c>
      <c r="V99" s="9">
        <f t="shared" si="170"/>
        <v>31637</v>
      </c>
    </row>
    <row r="100" spans="2:22" x14ac:dyDescent="0.25">
      <c r="B100" s="47"/>
      <c r="C100" s="1">
        <f t="shared" si="175"/>
        <v>31638</v>
      </c>
      <c r="D100" s="1" t="str">
        <f t="shared" ref="D100:F100" si="228">D72</f>
        <v>Spare</v>
      </c>
      <c r="E100" s="1">
        <f t="shared" si="228"/>
        <v>2</v>
      </c>
      <c r="F100" s="1" t="str">
        <f t="shared" si="228"/>
        <v>Spare</v>
      </c>
      <c r="H100" s="13">
        <f t="shared" ref="H100:R100" si="229">H72</f>
        <v>0</v>
      </c>
      <c r="I100" s="13">
        <f t="shared" si="229"/>
        <v>0</v>
      </c>
      <c r="J100" s="13">
        <f t="shared" si="229"/>
        <v>0</v>
      </c>
      <c r="K100" s="13">
        <f t="shared" si="229"/>
        <v>0</v>
      </c>
      <c r="L100" s="13">
        <f t="shared" si="167"/>
        <v>0</v>
      </c>
      <c r="M100" s="13">
        <f t="shared" si="167"/>
        <v>0</v>
      </c>
      <c r="N100" s="13">
        <f t="shared" si="167"/>
        <v>0</v>
      </c>
      <c r="O100" s="13">
        <f t="shared" si="167"/>
        <v>0</v>
      </c>
      <c r="P100" s="13">
        <f t="shared" si="229"/>
        <v>0</v>
      </c>
      <c r="Q100" s="13">
        <f t="shared" si="229"/>
        <v>0</v>
      </c>
      <c r="R100" s="13">
        <f t="shared" si="229"/>
        <v>0</v>
      </c>
      <c r="S100" s="13">
        <f t="shared" ref="S100:T100" si="230">S72</f>
        <v>0</v>
      </c>
      <c r="T100" s="13">
        <f t="shared" si="230"/>
        <v>0</v>
      </c>
      <c r="U100" s="13">
        <f t="shared" ref="U100" si="231">U72</f>
        <v>0</v>
      </c>
      <c r="V100" s="9">
        <f t="shared" si="170"/>
        <v>31638</v>
      </c>
    </row>
    <row r="101" spans="2:22" x14ac:dyDescent="0.25">
      <c r="B101" s="47"/>
      <c r="C101" s="1">
        <f t="shared" si="175"/>
        <v>31639</v>
      </c>
      <c r="D101" s="1" t="str">
        <f t="shared" ref="D101:F101" si="232">D73</f>
        <v>Spare</v>
      </c>
      <c r="E101" s="1">
        <f t="shared" si="232"/>
        <v>2</v>
      </c>
      <c r="F101" s="1" t="str">
        <f t="shared" si="232"/>
        <v>Spare</v>
      </c>
      <c r="H101" s="13">
        <f t="shared" ref="H101:R101" si="233">H73</f>
        <v>0</v>
      </c>
      <c r="I101" s="13">
        <f t="shared" si="233"/>
        <v>0</v>
      </c>
      <c r="J101" s="13">
        <f t="shared" si="233"/>
        <v>0</v>
      </c>
      <c r="K101" s="13">
        <f t="shared" si="233"/>
        <v>0</v>
      </c>
      <c r="L101" s="13">
        <f t="shared" si="167"/>
        <v>0</v>
      </c>
      <c r="M101" s="13">
        <f t="shared" si="167"/>
        <v>0</v>
      </c>
      <c r="N101" s="13">
        <f t="shared" si="167"/>
        <v>0</v>
      </c>
      <c r="O101" s="13">
        <f t="shared" si="167"/>
        <v>0</v>
      </c>
      <c r="P101" s="13">
        <f t="shared" si="233"/>
        <v>0</v>
      </c>
      <c r="Q101" s="13">
        <f t="shared" si="233"/>
        <v>0</v>
      </c>
      <c r="R101" s="13">
        <f t="shared" si="233"/>
        <v>0</v>
      </c>
      <c r="S101" s="13">
        <f t="shared" ref="S101:T101" si="234">S73</f>
        <v>0</v>
      </c>
      <c r="T101" s="13">
        <f t="shared" si="234"/>
        <v>0</v>
      </c>
      <c r="U101" s="13">
        <f t="shared" ref="U101" si="235">U73</f>
        <v>0</v>
      </c>
      <c r="V101" s="9">
        <f t="shared" si="170"/>
        <v>31639</v>
      </c>
    </row>
    <row r="102" spans="2:22" x14ac:dyDescent="0.25">
      <c r="B102" s="47"/>
      <c r="C102" s="1">
        <f t="shared" si="175"/>
        <v>31640</v>
      </c>
      <c r="D102" s="1" t="str">
        <f t="shared" ref="D102:F102" si="236">D74</f>
        <v>Tx Counter</v>
      </c>
      <c r="E102" s="1">
        <f t="shared" si="236"/>
        <v>2</v>
      </c>
      <c r="F102" s="1" t="str">
        <f t="shared" si="236"/>
        <v>Transmission Counter sent by Tx</v>
      </c>
      <c r="H102" s="13" t="str">
        <f t="shared" ref="H102:R102" si="237">H74</f>
        <v>Tx Count</v>
      </c>
      <c r="I102" s="13" t="str">
        <f t="shared" si="237"/>
        <v>Tx Count</v>
      </c>
      <c r="J102" s="13" t="str">
        <f t="shared" si="237"/>
        <v>Tx Count</v>
      </c>
      <c r="K102" s="13" t="str">
        <f t="shared" si="237"/>
        <v>Tx Count</v>
      </c>
      <c r="L102" s="13" t="str">
        <f t="shared" si="167"/>
        <v>Tx Count</v>
      </c>
      <c r="M102" s="13" t="str">
        <f t="shared" si="167"/>
        <v>Tx Count</v>
      </c>
      <c r="N102" s="13" t="str">
        <f t="shared" si="167"/>
        <v>Tx Count</v>
      </c>
      <c r="O102" s="13" t="str">
        <f t="shared" si="167"/>
        <v>Tx Count</v>
      </c>
      <c r="P102" s="13" t="str">
        <f t="shared" si="237"/>
        <v>Tx Count</v>
      </c>
      <c r="Q102" s="13" t="str">
        <f t="shared" si="237"/>
        <v>Tx Count</v>
      </c>
      <c r="R102" s="13" t="str">
        <f t="shared" si="237"/>
        <v>Tx Count</v>
      </c>
      <c r="S102" s="13" t="str">
        <f t="shared" ref="S102:T102" si="238">S74</f>
        <v>Tx Count</v>
      </c>
      <c r="T102" s="13" t="str">
        <f t="shared" si="238"/>
        <v>Tx Count</v>
      </c>
      <c r="U102" s="13" t="str">
        <f t="shared" ref="U102" si="239">U74</f>
        <v>Tx Count</v>
      </c>
      <c r="V102" s="9">
        <f t="shared" si="170"/>
        <v>31640</v>
      </c>
    </row>
    <row r="103" spans="2:22" x14ac:dyDescent="0.25">
      <c r="B103" s="47"/>
      <c r="C103" s="1">
        <f t="shared" si="175"/>
        <v>31641</v>
      </c>
      <c r="D103" s="1" t="str">
        <f t="shared" ref="D103:F103" si="240">D75</f>
        <v>RSSI</v>
      </c>
      <c r="E103" s="1">
        <f t="shared" si="240"/>
        <v>2</v>
      </c>
      <c r="F103" s="1" t="str">
        <f t="shared" si="240"/>
        <v>Received RSSI value</v>
      </c>
      <c r="H103" s="13" t="str">
        <f t="shared" ref="H103:R103" si="241">H75</f>
        <v>Received RSSI</v>
      </c>
      <c r="I103" s="13" t="str">
        <f t="shared" si="241"/>
        <v>Received RSSI</v>
      </c>
      <c r="J103" s="13" t="str">
        <f t="shared" si="241"/>
        <v>Received RSSI</v>
      </c>
      <c r="K103" s="13" t="str">
        <f t="shared" si="241"/>
        <v>Received RSSI</v>
      </c>
      <c r="L103" s="13" t="str">
        <f t="shared" si="167"/>
        <v>Received RSSI</v>
      </c>
      <c r="M103" s="13" t="str">
        <f t="shared" si="167"/>
        <v>Received RSSI</v>
      </c>
      <c r="N103" s="13" t="str">
        <f t="shared" si="167"/>
        <v>Received RSSI</v>
      </c>
      <c r="O103" s="13" t="str">
        <f t="shared" si="167"/>
        <v>Received RSSI</v>
      </c>
      <c r="P103" s="13" t="str">
        <f t="shared" si="241"/>
        <v>Received RSSI</v>
      </c>
      <c r="Q103" s="13" t="str">
        <f t="shared" si="241"/>
        <v>Received RSSI</v>
      </c>
      <c r="R103" s="13" t="str">
        <f t="shared" si="241"/>
        <v>Received RSSI</v>
      </c>
      <c r="S103" s="13" t="str">
        <f t="shared" ref="S103:T103" si="242">S75</f>
        <v>Received RSSI</v>
      </c>
      <c r="T103" s="13" t="str">
        <f t="shared" si="242"/>
        <v>Received RSSI</v>
      </c>
      <c r="U103" s="13" t="str">
        <f t="shared" ref="U103" si="243">U75</f>
        <v>Received RSSI</v>
      </c>
      <c r="V103" s="9">
        <f t="shared" si="170"/>
        <v>31641</v>
      </c>
    </row>
    <row r="104" spans="2:22" ht="30" x14ac:dyDescent="0.25">
      <c r="B104" s="48"/>
      <c r="C104" s="1">
        <f t="shared" si="175"/>
        <v>31642</v>
      </c>
      <c r="D104" s="1" t="str">
        <f t="shared" ref="D104:F104" si="244">D76</f>
        <v>Timer</v>
      </c>
      <c r="E104" s="1">
        <f t="shared" si="244"/>
        <v>2</v>
      </c>
      <c r="F104" s="1" t="str">
        <f t="shared" si="244"/>
        <v>Time since last reading value - increments every 1 min and resets when data received</v>
      </c>
      <c r="H104" s="13" t="str">
        <f t="shared" ref="H104:R104" si="245">H76</f>
        <v>Timer</v>
      </c>
      <c r="I104" s="13" t="str">
        <f t="shared" si="245"/>
        <v>Timer</v>
      </c>
      <c r="J104" s="13" t="str">
        <f t="shared" si="245"/>
        <v>Timer</v>
      </c>
      <c r="K104" s="13" t="str">
        <f t="shared" si="245"/>
        <v>Timer</v>
      </c>
      <c r="L104" s="13" t="str">
        <f t="shared" si="167"/>
        <v>Timer</v>
      </c>
      <c r="M104" s="13" t="str">
        <f t="shared" si="167"/>
        <v>Timer</v>
      </c>
      <c r="N104" s="13" t="str">
        <f t="shared" si="167"/>
        <v>Timer</v>
      </c>
      <c r="O104" s="13" t="str">
        <f t="shared" si="167"/>
        <v>Timer</v>
      </c>
      <c r="P104" s="13" t="str">
        <f t="shared" si="245"/>
        <v>Timer</v>
      </c>
      <c r="Q104" s="13" t="str">
        <f t="shared" si="245"/>
        <v>Timer</v>
      </c>
      <c r="R104" s="13" t="str">
        <f t="shared" si="245"/>
        <v>Timer</v>
      </c>
      <c r="S104" s="13" t="str">
        <f t="shared" ref="S104:T104" si="246">S76</f>
        <v>Timer</v>
      </c>
      <c r="T104" s="13" t="str">
        <f t="shared" si="246"/>
        <v>Timer</v>
      </c>
      <c r="U104" s="13" t="str">
        <f t="shared" ref="U104" si="247">U76</f>
        <v>Timer</v>
      </c>
      <c r="V104" s="9">
        <f t="shared" si="170"/>
        <v>31642</v>
      </c>
    </row>
    <row r="105" spans="2:22" x14ac:dyDescent="0.25">
      <c r="B105" s="10"/>
      <c r="C105" s="14"/>
      <c r="D105" s="14"/>
      <c r="E105" s="14"/>
      <c r="F105" s="14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2:22" x14ac:dyDescent="0.25">
      <c r="B106" s="10"/>
      <c r="C106" s="14" t="s">
        <v>106</v>
      </c>
      <c r="D106" s="14"/>
      <c r="E106" s="14"/>
      <c r="F106" s="14" t="s">
        <v>106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2:22" x14ac:dyDescent="0.25">
      <c r="B107" s="10"/>
      <c r="C107" s="14" t="s">
        <v>106</v>
      </c>
      <c r="D107" s="14"/>
      <c r="E107" s="14"/>
      <c r="F107" s="14" t="s">
        <v>106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2:22" x14ac:dyDescent="0.25">
      <c r="B108" s="10"/>
      <c r="C108" s="14" t="s">
        <v>106</v>
      </c>
      <c r="D108" s="14"/>
      <c r="E108" s="14"/>
      <c r="F108" s="14" t="s">
        <v>106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2:22" x14ac:dyDescent="0.25">
      <c r="B109" s="10"/>
      <c r="C109" s="14" t="s">
        <v>106</v>
      </c>
      <c r="D109" s="14"/>
      <c r="E109" s="14"/>
      <c r="F109" s="14" t="s">
        <v>106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2:22" x14ac:dyDescent="0.25">
      <c r="B110" s="10"/>
      <c r="C110" s="14" t="s">
        <v>106</v>
      </c>
      <c r="D110" s="14"/>
      <c r="E110" s="14"/>
      <c r="F110" s="14" t="s">
        <v>106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2" spans="2:22" x14ac:dyDescent="0.25">
      <c r="B112" s="45">
        <v>40</v>
      </c>
      <c r="C112" s="1">
        <f>((B112-1)*20)+3+C4</f>
        <v>31783</v>
      </c>
      <c r="D112" s="1" t="str">
        <f>D85</f>
        <v>DeviceID( Higher word)</v>
      </c>
      <c r="E112" s="1">
        <f>E85</f>
        <v>2</v>
      </c>
      <c r="F112" s="1" t="str">
        <f>F85</f>
        <v>Device ID HO</v>
      </c>
      <c r="H112" s="13" t="str">
        <f t="shared" ref="H112:R112" si="248">H85</f>
        <v>ID</v>
      </c>
      <c r="I112" s="13" t="str">
        <f t="shared" si="248"/>
        <v>ID</v>
      </c>
      <c r="J112" s="13" t="str">
        <f t="shared" si="248"/>
        <v>ID</v>
      </c>
      <c r="K112" s="13" t="str">
        <f t="shared" si="248"/>
        <v>ID</v>
      </c>
      <c r="L112" s="13" t="str">
        <f t="shared" ref="L112:O131" si="249">L85</f>
        <v>ID</v>
      </c>
      <c r="M112" s="13" t="str">
        <f t="shared" si="249"/>
        <v>ID</v>
      </c>
      <c r="N112" s="13" t="str">
        <f t="shared" si="249"/>
        <v>ID</v>
      </c>
      <c r="O112" s="13" t="str">
        <f t="shared" si="249"/>
        <v>ID</v>
      </c>
      <c r="P112" s="13" t="str">
        <f t="shared" si="248"/>
        <v>ID</v>
      </c>
      <c r="Q112" s="13" t="str">
        <f t="shared" si="248"/>
        <v>ID</v>
      </c>
      <c r="R112" s="13" t="str">
        <f t="shared" si="248"/>
        <v>ID</v>
      </c>
      <c r="S112" s="13" t="str">
        <f t="shared" ref="S112:T112" si="250">S85</f>
        <v>ID</v>
      </c>
      <c r="T112" s="13" t="str">
        <f t="shared" si="250"/>
        <v>ID</v>
      </c>
      <c r="U112" s="13" t="str">
        <f t="shared" ref="U112" si="251">U85</f>
        <v>ID</v>
      </c>
      <c r="V112" s="9">
        <f t="shared" ref="V112:V131" si="252">C112</f>
        <v>31783</v>
      </c>
    </row>
    <row r="113" spans="2:22" x14ac:dyDescent="0.25">
      <c r="B113" s="46"/>
      <c r="C113" s="1">
        <f>C112+1</f>
        <v>31784</v>
      </c>
      <c r="D113" s="1" t="str">
        <f t="shared" ref="D113:F113" si="253">D86</f>
        <v>DeviceID( Lower word)</v>
      </c>
      <c r="E113" s="1">
        <f t="shared" si="253"/>
        <v>2</v>
      </c>
      <c r="F113" s="1" t="str">
        <f t="shared" si="253"/>
        <v>Device ID LO</v>
      </c>
      <c r="H113" s="13" t="str">
        <f t="shared" ref="H113:R113" si="254">H86</f>
        <v>ID</v>
      </c>
      <c r="I113" s="13" t="str">
        <f t="shared" si="254"/>
        <v>ID</v>
      </c>
      <c r="J113" s="13" t="str">
        <f t="shared" si="254"/>
        <v>ID</v>
      </c>
      <c r="K113" s="13" t="str">
        <f t="shared" si="254"/>
        <v>ID</v>
      </c>
      <c r="L113" s="13" t="str">
        <f t="shared" si="249"/>
        <v>ID</v>
      </c>
      <c r="M113" s="13" t="str">
        <f t="shared" si="249"/>
        <v>ID</v>
      </c>
      <c r="N113" s="13" t="str">
        <f t="shared" si="249"/>
        <v>ID</v>
      </c>
      <c r="O113" s="13" t="str">
        <f t="shared" si="249"/>
        <v>ID</v>
      </c>
      <c r="P113" s="13" t="str">
        <f t="shared" si="254"/>
        <v>ID</v>
      </c>
      <c r="Q113" s="13" t="str">
        <f t="shared" si="254"/>
        <v>ID</v>
      </c>
      <c r="R113" s="13" t="str">
        <f t="shared" si="254"/>
        <v>ID</v>
      </c>
      <c r="S113" s="13" t="str">
        <f t="shared" ref="S113:T113" si="255">S86</f>
        <v>ID</v>
      </c>
      <c r="T113" s="13" t="str">
        <f t="shared" si="255"/>
        <v>ID</v>
      </c>
      <c r="U113" s="13" t="str">
        <f t="shared" ref="U113" si="256">U86</f>
        <v>ID</v>
      </c>
      <c r="V113" s="9">
        <f t="shared" si="252"/>
        <v>31784</v>
      </c>
    </row>
    <row r="114" spans="2:22" x14ac:dyDescent="0.25">
      <c r="B114" s="46"/>
      <c r="C114" s="1">
        <f t="shared" ref="C114:C131" si="257">C113+1</f>
        <v>31785</v>
      </c>
      <c r="D114" s="1" t="str">
        <f t="shared" ref="D114:F114" si="258">D87</f>
        <v>Device Type / F/W ver</v>
      </c>
      <c r="E114" s="1">
        <f t="shared" si="258"/>
        <v>2</v>
      </c>
      <c r="F114" s="1" t="str">
        <f t="shared" si="258"/>
        <v>Higher Byte Type / Lower Byte Firmware version</v>
      </c>
      <c r="H114" s="13" t="str">
        <f t="shared" ref="H114:R114" si="259">H87</f>
        <v>Type / Ver</v>
      </c>
      <c r="I114" s="13" t="str">
        <f t="shared" si="259"/>
        <v>Type / Ver</v>
      </c>
      <c r="J114" s="13" t="str">
        <f t="shared" si="259"/>
        <v>Type / Ver</v>
      </c>
      <c r="K114" s="13" t="str">
        <f t="shared" si="259"/>
        <v>Type / Ver</v>
      </c>
      <c r="L114" s="13" t="str">
        <f t="shared" si="249"/>
        <v>Type / Ver</v>
      </c>
      <c r="M114" s="13" t="str">
        <f t="shared" si="249"/>
        <v>Type / Ver</v>
      </c>
      <c r="N114" s="13" t="str">
        <f t="shared" si="249"/>
        <v>Type / Ver</v>
      </c>
      <c r="O114" s="13" t="str">
        <f t="shared" si="249"/>
        <v>Type / Ver</v>
      </c>
      <c r="P114" s="13" t="str">
        <f t="shared" si="259"/>
        <v>Type / Ver</v>
      </c>
      <c r="Q114" s="13" t="str">
        <f t="shared" si="259"/>
        <v>Type / Ver</v>
      </c>
      <c r="R114" s="13" t="str">
        <f t="shared" si="259"/>
        <v>Type / Ver</v>
      </c>
      <c r="S114" s="13" t="str">
        <f t="shared" ref="S114:T114" si="260">S87</f>
        <v>Type / Ver</v>
      </c>
      <c r="T114" s="13" t="str">
        <f t="shared" si="260"/>
        <v>Type / Ver</v>
      </c>
      <c r="U114" s="13" t="str">
        <f t="shared" ref="U114" si="261">U87</f>
        <v>Type / Ver</v>
      </c>
      <c r="V114" s="9">
        <f t="shared" si="252"/>
        <v>31785</v>
      </c>
    </row>
    <row r="115" spans="2:22" x14ac:dyDescent="0.25">
      <c r="B115" s="46"/>
      <c r="C115" s="1">
        <f t="shared" si="257"/>
        <v>31786</v>
      </c>
      <c r="D115" s="1" t="str">
        <f t="shared" ref="D115:F115" si="262">D88</f>
        <v>Status</v>
      </c>
      <c r="E115" s="1">
        <f t="shared" si="262"/>
        <v>2</v>
      </c>
      <c r="F115" s="1" t="str">
        <f t="shared" si="262"/>
        <v>Status (see bit descriptions)</v>
      </c>
      <c r="H115" s="13" t="str">
        <f t="shared" ref="H115:R115" si="263">H88</f>
        <v>Status</v>
      </c>
      <c r="I115" s="13" t="str">
        <f t="shared" si="263"/>
        <v>Status</v>
      </c>
      <c r="J115" s="13" t="str">
        <f t="shared" si="263"/>
        <v>Status</v>
      </c>
      <c r="K115" s="13" t="str">
        <f t="shared" si="263"/>
        <v>Status</v>
      </c>
      <c r="L115" s="13" t="str">
        <f t="shared" si="249"/>
        <v>Status</v>
      </c>
      <c r="M115" s="13" t="str">
        <f t="shared" si="249"/>
        <v>Status</v>
      </c>
      <c r="N115" s="13" t="str">
        <f t="shared" si="249"/>
        <v>Status</v>
      </c>
      <c r="O115" s="13" t="str">
        <f t="shared" si="249"/>
        <v>Status</v>
      </c>
      <c r="P115" s="13" t="str">
        <f t="shared" si="263"/>
        <v>Status</v>
      </c>
      <c r="Q115" s="13" t="str">
        <f t="shared" si="263"/>
        <v>Status</v>
      </c>
      <c r="R115" s="13" t="str">
        <f t="shared" si="263"/>
        <v>Status</v>
      </c>
      <c r="S115" s="13" t="str">
        <f t="shared" ref="S115:T115" si="264">S88</f>
        <v>Status</v>
      </c>
      <c r="T115" s="13" t="str">
        <f t="shared" si="264"/>
        <v>Status</v>
      </c>
      <c r="U115" s="13" t="str">
        <f t="shared" ref="U115" si="265">U88</f>
        <v>Status</v>
      </c>
      <c r="V115" s="9">
        <f t="shared" si="252"/>
        <v>31786</v>
      </c>
    </row>
    <row r="116" spans="2:22" x14ac:dyDescent="0.25">
      <c r="B116" s="46"/>
      <c r="C116" s="1">
        <f t="shared" si="257"/>
        <v>31787</v>
      </c>
      <c r="D116" s="1" t="str">
        <f t="shared" ref="D116:F116" si="266">D89</f>
        <v>Alarm Status</v>
      </c>
      <c r="E116" s="1">
        <f t="shared" si="266"/>
        <v>2</v>
      </c>
      <c r="F116" s="1" t="str">
        <f t="shared" si="266"/>
        <v>Alarm Status (see bit descriptions)</v>
      </c>
      <c r="H116" s="13" t="str">
        <f t="shared" ref="H116:R116" si="267">H89</f>
        <v>Alarm Status</v>
      </c>
      <c r="I116" s="13" t="str">
        <f t="shared" si="267"/>
        <v>Alarm Status</v>
      </c>
      <c r="J116" s="13" t="str">
        <f t="shared" si="267"/>
        <v>Alarm Status</v>
      </c>
      <c r="K116" s="13" t="str">
        <f t="shared" si="267"/>
        <v>Alarm Status</v>
      </c>
      <c r="L116" s="13" t="str">
        <f t="shared" si="249"/>
        <v>Alarm Status</v>
      </c>
      <c r="M116" s="13" t="str">
        <f t="shared" si="249"/>
        <v>Alarm Status</v>
      </c>
      <c r="N116" s="13" t="str">
        <f t="shared" si="249"/>
        <v>Alarm Status</v>
      </c>
      <c r="O116" s="13" t="str">
        <f t="shared" si="249"/>
        <v>Alarm Status</v>
      </c>
      <c r="P116" s="13" t="str">
        <f t="shared" si="267"/>
        <v>Alarm Status</v>
      </c>
      <c r="Q116" s="13" t="str">
        <f t="shared" si="267"/>
        <v>Alarm Status</v>
      </c>
      <c r="R116" s="13" t="str">
        <f t="shared" si="267"/>
        <v>Alarm Status</v>
      </c>
      <c r="S116" s="13" t="str">
        <f t="shared" ref="S116:T116" si="268">S89</f>
        <v>Alarm Status</v>
      </c>
      <c r="T116" s="13" t="str">
        <f t="shared" si="268"/>
        <v>Alarm Status</v>
      </c>
      <c r="U116" s="13" t="str">
        <f t="shared" ref="U116" si="269">U89</f>
        <v>Alarm Status</v>
      </c>
      <c r="V116" s="9">
        <f t="shared" si="252"/>
        <v>31787</v>
      </c>
    </row>
    <row r="117" spans="2:22" x14ac:dyDescent="0.25">
      <c r="B117" s="46"/>
      <c r="C117" s="1">
        <f t="shared" si="257"/>
        <v>31788</v>
      </c>
      <c r="D117" s="1" t="str">
        <f t="shared" ref="D117:F117" si="270">D90</f>
        <v>Data(word1)</v>
      </c>
      <c r="E117" s="1">
        <f t="shared" si="270"/>
        <v>2</v>
      </c>
      <c r="F117" s="1" t="str">
        <f t="shared" si="270"/>
        <v>Data</v>
      </c>
      <c r="H117" s="13" t="str">
        <f t="shared" ref="H117:R117" si="271">H90</f>
        <v>Temperature</v>
      </c>
      <c r="I117" s="13" t="str">
        <f t="shared" si="271"/>
        <v>Temperature</v>
      </c>
      <c r="J117" s="13" t="str">
        <f t="shared" si="271"/>
        <v>Temperature</v>
      </c>
      <c r="K117" s="13" t="str">
        <f t="shared" si="271"/>
        <v>Temperature</v>
      </c>
      <c r="L117" s="13">
        <f t="shared" si="249"/>
        <v>0</v>
      </c>
      <c r="M117" s="13">
        <f t="shared" si="249"/>
        <v>0</v>
      </c>
      <c r="N117" s="13">
        <f t="shared" si="249"/>
        <v>0</v>
      </c>
      <c r="O117" s="13">
        <f t="shared" si="249"/>
        <v>0</v>
      </c>
      <c r="P117" s="13" t="str">
        <f t="shared" si="271"/>
        <v>Temperature (Ch1)</v>
      </c>
      <c r="Q117" s="13" t="str">
        <f t="shared" si="271"/>
        <v>Analog Value</v>
      </c>
      <c r="R117" s="13" t="str">
        <f t="shared" si="271"/>
        <v>Temperature</v>
      </c>
      <c r="S117" s="13" t="str">
        <f t="shared" ref="S117:T117" si="272">S90</f>
        <v>Temperature (Ch1)</v>
      </c>
      <c r="T117" s="13" t="str">
        <f t="shared" si="272"/>
        <v>Temperature (Ch1)</v>
      </c>
      <c r="U117" s="13" t="str">
        <f t="shared" ref="U117" si="273">U90</f>
        <v>Temperature (Ch1)</v>
      </c>
      <c r="V117" s="9">
        <f t="shared" si="252"/>
        <v>31788</v>
      </c>
    </row>
    <row r="118" spans="2:22" x14ac:dyDescent="0.25">
      <c r="B118" s="46"/>
      <c r="C118" s="1">
        <f t="shared" si="257"/>
        <v>31789</v>
      </c>
      <c r="D118" s="1" t="str">
        <f t="shared" ref="D118:F118" si="274">D91</f>
        <v>Data(word2)</v>
      </c>
      <c r="E118" s="1">
        <f t="shared" si="274"/>
        <v>2</v>
      </c>
      <c r="F118" s="1" t="str">
        <f t="shared" si="274"/>
        <v>Data</v>
      </c>
      <c r="H118" s="13" t="str">
        <f t="shared" ref="H118:R118" si="275">H91</f>
        <v>Humidity</v>
      </c>
      <c r="I118" s="13" t="str">
        <f t="shared" si="275"/>
        <v>Humidity</v>
      </c>
      <c r="J118" s="13" t="str">
        <f t="shared" si="275"/>
        <v>Humidity</v>
      </c>
      <c r="K118" s="13">
        <f t="shared" si="275"/>
        <v>0</v>
      </c>
      <c r="L118" s="13" t="str">
        <f t="shared" si="249"/>
        <v>Ch1 Count HO</v>
      </c>
      <c r="M118" s="13" t="str">
        <f t="shared" si="249"/>
        <v>Ch1 Count HO</v>
      </c>
      <c r="N118" s="13">
        <f t="shared" si="249"/>
        <v>0</v>
      </c>
      <c r="O118" s="13" t="str">
        <f t="shared" si="249"/>
        <v>Ch1 Count HO</v>
      </c>
      <c r="P118" s="13" t="str">
        <f t="shared" si="275"/>
        <v>Temperature (Ch2)</v>
      </c>
      <c r="Q118" s="13">
        <f t="shared" si="275"/>
        <v>0</v>
      </c>
      <c r="R118" s="13" t="str">
        <f t="shared" si="275"/>
        <v>Humidity</v>
      </c>
      <c r="S118" s="13">
        <f t="shared" ref="S118:T118" si="276">S91</f>
        <v>0</v>
      </c>
      <c r="T118" s="13">
        <f t="shared" si="276"/>
        <v>0</v>
      </c>
      <c r="U118" s="13" t="str">
        <f t="shared" ref="U118" si="277">U91</f>
        <v>Temperature (Ch2)</v>
      </c>
      <c r="V118" s="9">
        <f t="shared" si="252"/>
        <v>31789</v>
      </c>
    </row>
    <row r="119" spans="2:22" x14ac:dyDescent="0.25">
      <c r="B119" s="47"/>
      <c r="C119" s="1">
        <f t="shared" si="257"/>
        <v>31790</v>
      </c>
      <c r="D119" s="1" t="str">
        <f t="shared" ref="D119:F119" si="278">D92</f>
        <v>Data(word3)</v>
      </c>
      <c r="E119" s="1">
        <f t="shared" si="278"/>
        <v>2</v>
      </c>
      <c r="F119" s="1" t="str">
        <f t="shared" si="278"/>
        <v>Data</v>
      </c>
      <c r="H119" s="13">
        <f t="shared" ref="H119:R119" si="279">H92</f>
        <v>0</v>
      </c>
      <c r="I119" s="13" t="str">
        <f t="shared" si="279"/>
        <v>VOC</v>
      </c>
      <c r="J119" s="13" t="str">
        <f t="shared" si="279"/>
        <v>VOC</v>
      </c>
      <c r="K119" s="13">
        <f t="shared" si="279"/>
        <v>0</v>
      </c>
      <c r="L119" s="13" t="str">
        <f t="shared" si="249"/>
        <v>Ch1 Count LO</v>
      </c>
      <c r="M119" s="13" t="str">
        <f t="shared" si="249"/>
        <v>Ch1 Count LO</v>
      </c>
      <c r="N119" s="13">
        <f t="shared" si="249"/>
        <v>0</v>
      </c>
      <c r="O119" s="13" t="str">
        <f t="shared" si="249"/>
        <v>Ch1 Count LO</v>
      </c>
      <c r="P119" s="13">
        <f t="shared" si="279"/>
        <v>0</v>
      </c>
      <c r="Q119" s="13">
        <f t="shared" si="279"/>
        <v>0</v>
      </c>
      <c r="R119" s="13">
        <f t="shared" si="279"/>
        <v>0</v>
      </c>
      <c r="S119" s="13">
        <f t="shared" ref="S119:T119" si="280">S92</f>
        <v>0</v>
      </c>
      <c r="T119" s="13">
        <f t="shared" si="280"/>
        <v>0</v>
      </c>
      <c r="U119" s="13">
        <f t="shared" ref="U119" si="281">U92</f>
        <v>0</v>
      </c>
      <c r="V119" s="9">
        <f t="shared" si="252"/>
        <v>31790</v>
      </c>
    </row>
    <row r="120" spans="2:22" x14ac:dyDescent="0.25">
      <c r="B120" s="47"/>
      <c r="C120" s="1">
        <f t="shared" si="257"/>
        <v>31791</v>
      </c>
      <c r="D120" s="1" t="str">
        <f t="shared" ref="D120:F120" si="282">D93</f>
        <v>Data(word4)</v>
      </c>
      <c r="E120" s="1">
        <f t="shared" si="282"/>
        <v>2</v>
      </c>
      <c r="F120" s="1" t="str">
        <f t="shared" si="282"/>
        <v>Data</v>
      </c>
      <c r="H120" s="13">
        <f t="shared" ref="H120:R120" si="283">H93</f>
        <v>0</v>
      </c>
      <c r="I120" s="13">
        <f t="shared" si="283"/>
        <v>0</v>
      </c>
      <c r="J120" s="13" t="str">
        <f t="shared" si="283"/>
        <v>CO2</v>
      </c>
      <c r="K120" s="13">
        <f t="shared" si="283"/>
        <v>0</v>
      </c>
      <c r="L120" s="13">
        <f t="shared" si="249"/>
        <v>0</v>
      </c>
      <c r="M120" s="13">
        <f t="shared" si="249"/>
        <v>0</v>
      </c>
      <c r="N120" s="13">
        <f t="shared" si="249"/>
        <v>0</v>
      </c>
      <c r="O120" s="13">
        <f t="shared" si="249"/>
        <v>0</v>
      </c>
      <c r="P120" s="13">
        <f t="shared" si="283"/>
        <v>0</v>
      </c>
      <c r="Q120" s="13">
        <f t="shared" si="283"/>
        <v>0</v>
      </c>
      <c r="R120" s="13">
        <f t="shared" si="283"/>
        <v>0</v>
      </c>
      <c r="S120" s="13">
        <f t="shared" ref="S120:T120" si="284">S93</f>
        <v>0</v>
      </c>
      <c r="T120" s="13">
        <f t="shared" si="284"/>
        <v>0</v>
      </c>
      <c r="U120" s="13">
        <f t="shared" ref="U120" si="285">U93</f>
        <v>0</v>
      </c>
      <c r="V120" s="9">
        <f t="shared" si="252"/>
        <v>31791</v>
      </c>
    </row>
    <row r="121" spans="2:22" x14ac:dyDescent="0.25">
      <c r="B121" s="47"/>
      <c r="C121" s="1">
        <f t="shared" si="257"/>
        <v>31792</v>
      </c>
      <c r="D121" s="1" t="str">
        <f t="shared" ref="D121:F121" si="286">D94</f>
        <v>Data(word5)</v>
      </c>
      <c r="E121" s="1">
        <f t="shared" si="286"/>
        <v>2</v>
      </c>
      <c r="F121" s="1" t="str">
        <f t="shared" si="286"/>
        <v>Data</v>
      </c>
      <c r="H121" s="13">
        <f t="shared" ref="H121:R121" si="287">H94</f>
        <v>0</v>
      </c>
      <c r="I121" s="13">
        <f t="shared" si="287"/>
        <v>0</v>
      </c>
      <c r="J121" s="13">
        <f t="shared" si="287"/>
        <v>0</v>
      </c>
      <c r="K121" s="13">
        <f t="shared" si="287"/>
        <v>0</v>
      </c>
      <c r="L121" s="13" t="str">
        <f t="shared" si="249"/>
        <v>Ch2 Count HO</v>
      </c>
      <c r="M121" s="13" t="str">
        <f t="shared" si="249"/>
        <v>Ch2 Count HO</v>
      </c>
      <c r="N121" s="13">
        <f t="shared" si="249"/>
        <v>0</v>
      </c>
      <c r="O121" s="13" t="str">
        <f t="shared" si="249"/>
        <v>Ch2 Count HO</v>
      </c>
      <c r="P121" s="13">
        <f t="shared" si="287"/>
        <v>0</v>
      </c>
      <c r="Q121" s="13">
        <f t="shared" si="287"/>
        <v>0</v>
      </c>
      <c r="R121" s="13">
        <f t="shared" si="287"/>
        <v>0</v>
      </c>
      <c r="S121" s="13">
        <f t="shared" ref="S121:T121" si="288">S94</f>
        <v>0</v>
      </c>
      <c r="T121" s="13">
        <f t="shared" si="288"/>
        <v>0</v>
      </c>
      <c r="U121" s="13">
        <f t="shared" ref="U121" si="289">U94</f>
        <v>0</v>
      </c>
      <c r="V121" s="9">
        <f t="shared" si="252"/>
        <v>31792</v>
      </c>
    </row>
    <row r="122" spans="2:22" x14ac:dyDescent="0.25">
      <c r="B122" s="47"/>
      <c r="C122" s="1">
        <f t="shared" si="257"/>
        <v>31793</v>
      </c>
      <c r="D122" s="1" t="str">
        <f t="shared" ref="D122:F122" si="290">D95</f>
        <v>Data(word6)</v>
      </c>
      <c r="E122" s="1">
        <f t="shared" si="290"/>
        <v>2</v>
      </c>
      <c r="F122" s="1" t="str">
        <f t="shared" si="290"/>
        <v>Data</v>
      </c>
      <c r="H122" s="13">
        <f t="shared" ref="H122:R122" si="291">H95</f>
        <v>0</v>
      </c>
      <c r="I122" s="13">
        <f t="shared" si="291"/>
        <v>0</v>
      </c>
      <c r="J122" s="13">
        <f t="shared" si="291"/>
        <v>0</v>
      </c>
      <c r="K122" s="13">
        <f t="shared" si="291"/>
        <v>0</v>
      </c>
      <c r="L122" s="13" t="str">
        <f t="shared" si="249"/>
        <v>Ch2 Count LO</v>
      </c>
      <c r="M122" s="13" t="str">
        <f t="shared" si="249"/>
        <v>Ch2 Count LO</v>
      </c>
      <c r="N122" s="13">
        <f t="shared" si="249"/>
        <v>0</v>
      </c>
      <c r="O122" s="13" t="str">
        <f t="shared" si="249"/>
        <v>Ch2 Count LO</v>
      </c>
      <c r="P122" s="13">
        <f t="shared" si="291"/>
        <v>0</v>
      </c>
      <c r="Q122" s="13">
        <f t="shared" si="291"/>
        <v>0</v>
      </c>
      <c r="R122" s="13">
        <f t="shared" si="291"/>
        <v>0</v>
      </c>
      <c r="S122" s="13">
        <f t="shared" ref="S122:T122" si="292">S95</f>
        <v>0</v>
      </c>
      <c r="T122" s="13">
        <f t="shared" si="292"/>
        <v>0</v>
      </c>
      <c r="U122" s="13">
        <f t="shared" ref="U122" si="293">U95</f>
        <v>0</v>
      </c>
      <c r="V122" s="9">
        <f t="shared" si="252"/>
        <v>31793</v>
      </c>
    </row>
    <row r="123" spans="2:22" x14ac:dyDescent="0.25">
      <c r="B123" s="47"/>
      <c r="C123" s="1">
        <f t="shared" si="257"/>
        <v>31794</v>
      </c>
      <c r="D123" s="1" t="str">
        <f t="shared" ref="D123:F123" si="294">D96</f>
        <v>Data(word7)</v>
      </c>
      <c r="E123" s="1">
        <f t="shared" si="294"/>
        <v>2</v>
      </c>
      <c r="F123" s="1" t="str">
        <f t="shared" si="294"/>
        <v>Data</v>
      </c>
      <c r="H123" s="13">
        <f t="shared" ref="H123:R123" si="295">H96</f>
        <v>0</v>
      </c>
      <c r="I123" s="13">
        <f t="shared" si="295"/>
        <v>0</v>
      </c>
      <c r="J123" s="13">
        <f t="shared" si="295"/>
        <v>0</v>
      </c>
      <c r="K123" s="13">
        <f t="shared" si="295"/>
        <v>0</v>
      </c>
      <c r="L123" s="13">
        <f t="shared" si="249"/>
        <v>0</v>
      </c>
      <c r="M123" s="13">
        <f t="shared" si="249"/>
        <v>0</v>
      </c>
      <c r="N123" s="13">
        <f t="shared" si="249"/>
        <v>0</v>
      </c>
      <c r="O123" s="13">
        <f t="shared" si="249"/>
        <v>0</v>
      </c>
      <c r="P123" s="13">
        <f t="shared" si="295"/>
        <v>0</v>
      </c>
      <c r="Q123" s="13">
        <f t="shared" si="295"/>
        <v>0</v>
      </c>
      <c r="R123" s="13">
        <f t="shared" si="295"/>
        <v>0</v>
      </c>
      <c r="S123" s="13">
        <f t="shared" ref="S123:T123" si="296">S96</f>
        <v>0</v>
      </c>
      <c r="T123" s="13">
        <f t="shared" si="296"/>
        <v>0</v>
      </c>
      <c r="U123" s="13">
        <f t="shared" ref="U123" si="297">U96</f>
        <v>0</v>
      </c>
      <c r="V123" s="9">
        <f t="shared" si="252"/>
        <v>31794</v>
      </c>
    </row>
    <row r="124" spans="2:22" x14ac:dyDescent="0.25">
      <c r="B124" s="47"/>
      <c r="C124" s="1">
        <f t="shared" si="257"/>
        <v>31795</v>
      </c>
      <c r="D124" s="1" t="str">
        <f t="shared" ref="D124:F124" si="298">D97</f>
        <v>Data(word8)</v>
      </c>
      <c r="E124" s="1">
        <f t="shared" si="298"/>
        <v>2</v>
      </c>
      <c r="F124" s="1" t="str">
        <f t="shared" si="298"/>
        <v>Data</v>
      </c>
      <c r="H124" s="13">
        <f t="shared" ref="H124:R124" si="299">H97</f>
        <v>0</v>
      </c>
      <c r="I124" s="13">
        <f t="shared" si="299"/>
        <v>0</v>
      </c>
      <c r="J124" s="13">
        <f t="shared" si="299"/>
        <v>0</v>
      </c>
      <c r="K124" s="13">
        <f t="shared" si="299"/>
        <v>0</v>
      </c>
      <c r="L124" s="13" t="str">
        <f t="shared" si="249"/>
        <v>OC Count HO</v>
      </c>
      <c r="M124" s="13" t="str">
        <f t="shared" si="249"/>
        <v>OC Count HO</v>
      </c>
      <c r="N124" s="13" t="str">
        <f t="shared" si="249"/>
        <v>OC Count HO</v>
      </c>
      <c r="O124" s="13">
        <f t="shared" si="249"/>
        <v>0</v>
      </c>
      <c r="P124" s="13">
        <f t="shared" si="299"/>
        <v>0</v>
      </c>
      <c r="Q124" s="13">
        <f t="shared" si="299"/>
        <v>0</v>
      </c>
      <c r="R124" s="13">
        <f t="shared" si="299"/>
        <v>0</v>
      </c>
      <c r="S124" s="13">
        <f t="shared" ref="S124:T124" si="300">S97</f>
        <v>0</v>
      </c>
      <c r="T124" s="13">
        <f t="shared" si="300"/>
        <v>0</v>
      </c>
      <c r="U124" s="13">
        <f t="shared" ref="U124" si="301">U97</f>
        <v>0</v>
      </c>
      <c r="V124" s="9">
        <f t="shared" si="252"/>
        <v>31795</v>
      </c>
    </row>
    <row r="125" spans="2:22" x14ac:dyDescent="0.25">
      <c r="B125" s="47"/>
      <c r="C125" s="1">
        <f t="shared" si="257"/>
        <v>31796</v>
      </c>
      <c r="D125" s="1" t="str">
        <f t="shared" ref="D125:F125" si="302">D98</f>
        <v>Data(word9)</v>
      </c>
      <c r="E125" s="1">
        <f t="shared" si="302"/>
        <v>2</v>
      </c>
      <c r="F125" s="1" t="str">
        <f t="shared" si="302"/>
        <v>Data</v>
      </c>
      <c r="H125" s="13">
        <f t="shared" ref="H125:R125" si="303">H98</f>
        <v>0</v>
      </c>
      <c r="I125" s="13">
        <f t="shared" si="303"/>
        <v>0</v>
      </c>
      <c r="J125" s="13">
        <f t="shared" si="303"/>
        <v>0</v>
      </c>
      <c r="K125" s="13">
        <f t="shared" si="303"/>
        <v>0</v>
      </c>
      <c r="L125" s="13" t="str">
        <f t="shared" si="249"/>
        <v>OC Count LO</v>
      </c>
      <c r="M125" s="13" t="str">
        <f t="shared" si="249"/>
        <v>OC Count LO</v>
      </c>
      <c r="N125" s="13" t="str">
        <f t="shared" si="249"/>
        <v>OC Count LO</v>
      </c>
      <c r="O125" s="13">
        <f t="shared" si="249"/>
        <v>0</v>
      </c>
      <c r="P125" s="13">
        <f t="shared" si="303"/>
        <v>0</v>
      </c>
      <c r="Q125" s="13">
        <f t="shared" si="303"/>
        <v>0</v>
      </c>
      <c r="R125" s="13">
        <f t="shared" si="303"/>
        <v>0</v>
      </c>
      <c r="S125" s="13">
        <f t="shared" ref="S125:T125" si="304">S98</f>
        <v>0</v>
      </c>
      <c r="T125" s="13">
        <f t="shared" si="304"/>
        <v>0</v>
      </c>
      <c r="U125" s="13">
        <f t="shared" ref="U125" si="305">U98</f>
        <v>0</v>
      </c>
      <c r="V125" s="9">
        <f t="shared" si="252"/>
        <v>31796</v>
      </c>
    </row>
    <row r="126" spans="2:22" x14ac:dyDescent="0.25">
      <c r="B126" s="47"/>
      <c r="C126" s="1">
        <f t="shared" si="257"/>
        <v>31797</v>
      </c>
      <c r="D126" s="1" t="str">
        <f t="shared" ref="D126:F126" si="306">D99</f>
        <v>Spare</v>
      </c>
      <c r="E126" s="1">
        <f t="shared" si="306"/>
        <v>2</v>
      </c>
      <c r="F126" s="1" t="str">
        <f t="shared" si="306"/>
        <v>Spare</v>
      </c>
      <c r="H126" s="13">
        <f t="shared" ref="H126:R126" si="307">H99</f>
        <v>0</v>
      </c>
      <c r="I126" s="13">
        <f t="shared" si="307"/>
        <v>0</v>
      </c>
      <c r="J126" s="13">
        <f t="shared" si="307"/>
        <v>0</v>
      </c>
      <c r="K126" s="13">
        <f t="shared" si="307"/>
        <v>0</v>
      </c>
      <c r="L126" s="13">
        <f t="shared" si="249"/>
        <v>0</v>
      </c>
      <c r="M126" s="13">
        <f t="shared" si="249"/>
        <v>0</v>
      </c>
      <c r="N126" s="13">
        <f t="shared" si="249"/>
        <v>0</v>
      </c>
      <c r="O126" s="13">
        <f t="shared" si="249"/>
        <v>0</v>
      </c>
      <c r="P126" s="13">
        <f t="shared" si="307"/>
        <v>0</v>
      </c>
      <c r="Q126" s="13">
        <f t="shared" si="307"/>
        <v>0</v>
      </c>
      <c r="R126" s="13">
        <f t="shared" si="307"/>
        <v>0</v>
      </c>
      <c r="S126" s="13">
        <f t="shared" ref="S126:T126" si="308">S99</f>
        <v>0</v>
      </c>
      <c r="T126" s="13">
        <f t="shared" si="308"/>
        <v>0</v>
      </c>
      <c r="U126" s="13">
        <f t="shared" ref="U126" si="309">U99</f>
        <v>0</v>
      </c>
      <c r="V126" s="9">
        <f t="shared" si="252"/>
        <v>31797</v>
      </c>
    </row>
    <row r="127" spans="2:22" x14ac:dyDescent="0.25">
      <c r="B127" s="47"/>
      <c r="C127" s="1">
        <f t="shared" si="257"/>
        <v>31798</v>
      </c>
      <c r="D127" s="1" t="str">
        <f t="shared" ref="D127:F127" si="310">D100</f>
        <v>Spare</v>
      </c>
      <c r="E127" s="1">
        <f t="shared" si="310"/>
        <v>2</v>
      </c>
      <c r="F127" s="1" t="str">
        <f t="shared" si="310"/>
        <v>Spare</v>
      </c>
      <c r="H127" s="13">
        <f t="shared" ref="H127:R127" si="311">H100</f>
        <v>0</v>
      </c>
      <c r="I127" s="13">
        <f t="shared" si="311"/>
        <v>0</v>
      </c>
      <c r="J127" s="13">
        <f t="shared" si="311"/>
        <v>0</v>
      </c>
      <c r="K127" s="13">
        <f t="shared" si="311"/>
        <v>0</v>
      </c>
      <c r="L127" s="13">
        <f t="shared" si="249"/>
        <v>0</v>
      </c>
      <c r="M127" s="13">
        <f t="shared" si="249"/>
        <v>0</v>
      </c>
      <c r="N127" s="13">
        <f t="shared" si="249"/>
        <v>0</v>
      </c>
      <c r="O127" s="13">
        <f t="shared" si="249"/>
        <v>0</v>
      </c>
      <c r="P127" s="13">
        <f t="shared" si="311"/>
        <v>0</v>
      </c>
      <c r="Q127" s="13">
        <f t="shared" si="311"/>
        <v>0</v>
      </c>
      <c r="R127" s="13">
        <f t="shared" si="311"/>
        <v>0</v>
      </c>
      <c r="S127" s="13">
        <f t="shared" ref="S127:T127" si="312">S100</f>
        <v>0</v>
      </c>
      <c r="T127" s="13">
        <f t="shared" si="312"/>
        <v>0</v>
      </c>
      <c r="U127" s="13">
        <f t="shared" ref="U127" si="313">U100</f>
        <v>0</v>
      </c>
      <c r="V127" s="9">
        <f t="shared" si="252"/>
        <v>31798</v>
      </c>
    </row>
    <row r="128" spans="2:22" x14ac:dyDescent="0.25">
      <c r="B128" s="47"/>
      <c r="C128" s="1">
        <f t="shared" si="257"/>
        <v>31799</v>
      </c>
      <c r="D128" s="1" t="str">
        <f t="shared" ref="D128:F128" si="314">D101</f>
        <v>Spare</v>
      </c>
      <c r="E128" s="1">
        <f t="shared" si="314"/>
        <v>2</v>
      </c>
      <c r="F128" s="1" t="str">
        <f t="shared" si="314"/>
        <v>Spare</v>
      </c>
      <c r="H128" s="13">
        <f t="shared" ref="H128:R128" si="315">H101</f>
        <v>0</v>
      </c>
      <c r="I128" s="13">
        <f t="shared" si="315"/>
        <v>0</v>
      </c>
      <c r="J128" s="13">
        <f t="shared" si="315"/>
        <v>0</v>
      </c>
      <c r="K128" s="13">
        <f t="shared" si="315"/>
        <v>0</v>
      </c>
      <c r="L128" s="13">
        <f t="shared" si="249"/>
        <v>0</v>
      </c>
      <c r="M128" s="13">
        <f t="shared" si="249"/>
        <v>0</v>
      </c>
      <c r="N128" s="13">
        <f t="shared" si="249"/>
        <v>0</v>
      </c>
      <c r="O128" s="13">
        <f t="shared" si="249"/>
        <v>0</v>
      </c>
      <c r="P128" s="13">
        <f t="shared" si="315"/>
        <v>0</v>
      </c>
      <c r="Q128" s="13">
        <f t="shared" si="315"/>
        <v>0</v>
      </c>
      <c r="R128" s="13">
        <f t="shared" si="315"/>
        <v>0</v>
      </c>
      <c r="S128" s="13">
        <f t="shared" ref="S128:T128" si="316">S101</f>
        <v>0</v>
      </c>
      <c r="T128" s="13">
        <f t="shared" si="316"/>
        <v>0</v>
      </c>
      <c r="U128" s="13">
        <f t="shared" ref="U128" si="317">U101</f>
        <v>0</v>
      </c>
      <c r="V128" s="9">
        <f t="shared" si="252"/>
        <v>31799</v>
      </c>
    </row>
    <row r="129" spans="2:22" x14ac:dyDescent="0.25">
      <c r="B129" s="47"/>
      <c r="C129" s="1">
        <f t="shared" si="257"/>
        <v>31800</v>
      </c>
      <c r="D129" s="1" t="str">
        <f t="shared" ref="D129:F129" si="318">D102</f>
        <v>Tx Counter</v>
      </c>
      <c r="E129" s="1">
        <f t="shared" si="318"/>
        <v>2</v>
      </c>
      <c r="F129" s="1" t="str">
        <f t="shared" si="318"/>
        <v>Transmission Counter sent by Tx</v>
      </c>
      <c r="H129" s="13" t="str">
        <f t="shared" ref="H129:R129" si="319">H102</f>
        <v>Tx Count</v>
      </c>
      <c r="I129" s="13" t="str">
        <f t="shared" si="319"/>
        <v>Tx Count</v>
      </c>
      <c r="J129" s="13" t="str">
        <f t="shared" si="319"/>
        <v>Tx Count</v>
      </c>
      <c r="K129" s="13" t="str">
        <f t="shared" si="319"/>
        <v>Tx Count</v>
      </c>
      <c r="L129" s="13" t="str">
        <f t="shared" si="249"/>
        <v>Tx Count</v>
      </c>
      <c r="M129" s="13" t="str">
        <f t="shared" si="249"/>
        <v>Tx Count</v>
      </c>
      <c r="N129" s="13" t="str">
        <f t="shared" si="249"/>
        <v>Tx Count</v>
      </c>
      <c r="O129" s="13" t="str">
        <f t="shared" si="249"/>
        <v>Tx Count</v>
      </c>
      <c r="P129" s="13" t="str">
        <f t="shared" si="319"/>
        <v>Tx Count</v>
      </c>
      <c r="Q129" s="13" t="str">
        <f t="shared" si="319"/>
        <v>Tx Count</v>
      </c>
      <c r="R129" s="13" t="str">
        <f t="shared" si="319"/>
        <v>Tx Count</v>
      </c>
      <c r="S129" s="13" t="str">
        <f t="shared" ref="S129:T129" si="320">S102</f>
        <v>Tx Count</v>
      </c>
      <c r="T129" s="13" t="str">
        <f t="shared" si="320"/>
        <v>Tx Count</v>
      </c>
      <c r="U129" s="13" t="str">
        <f t="shared" ref="U129" si="321">U102</f>
        <v>Tx Count</v>
      </c>
      <c r="V129" s="9">
        <f t="shared" si="252"/>
        <v>31800</v>
      </c>
    </row>
    <row r="130" spans="2:22" x14ac:dyDescent="0.25">
      <c r="B130" s="47"/>
      <c r="C130" s="1">
        <f t="shared" si="257"/>
        <v>31801</v>
      </c>
      <c r="D130" s="1" t="str">
        <f t="shared" ref="D130:F130" si="322">D103</f>
        <v>RSSI</v>
      </c>
      <c r="E130" s="1">
        <f t="shared" si="322"/>
        <v>2</v>
      </c>
      <c r="F130" s="1" t="str">
        <f t="shared" si="322"/>
        <v>Received RSSI value</v>
      </c>
      <c r="H130" s="13" t="str">
        <f t="shared" ref="H130:R130" si="323">H103</f>
        <v>Received RSSI</v>
      </c>
      <c r="I130" s="13" t="str">
        <f t="shared" si="323"/>
        <v>Received RSSI</v>
      </c>
      <c r="J130" s="13" t="str">
        <f t="shared" si="323"/>
        <v>Received RSSI</v>
      </c>
      <c r="K130" s="13" t="str">
        <f t="shared" si="323"/>
        <v>Received RSSI</v>
      </c>
      <c r="L130" s="13" t="str">
        <f t="shared" si="249"/>
        <v>Received RSSI</v>
      </c>
      <c r="M130" s="13" t="str">
        <f t="shared" si="249"/>
        <v>Received RSSI</v>
      </c>
      <c r="N130" s="13" t="str">
        <f t="shared" si="249"/>
        <v>Received RSSI</v>
      </c>
      <c r="O130" s="13" t="str">
        <f t="shared" si="249"/>
        <v>Received RSSI</v>
      </c>
      <c r="P130" s="13" t="str">
        <f t="shared" si="323"/>
        <v>Received RSSI</v>
      </c>
      <c r="Q130" s="13" t="str">
        <f t="shared" si="323"/>
        <v>Received RSSI</v>
      </c>
      <c r="R130" s="13" t="str">
        <f t="shared" si="323"/>
        <v>Received RSSI</v>
      </c>
      <c r="S130" s="13" t="str">
        <f t="shared" ref="S130:T130" si="324">S103</f>
        <v>Received RSSI</v>
      </c>
      <c r="T130" s="13" t="str">
        <f t="shared" si="324"/>
        <v>Received RSSI</v>
      </c>
      <c r="U130" s="13" t="str">
        <f t="shared" ref="U130" si="325">U103</f>
        <v>Received RSSI</v>
      </c>
      <c r="V130" s="9">
        <f t="shared" si="252"/>
        <v>31801</v>
      </c>
    </row>
    <row r="131" spans="2:22" ht="30" x14ac:dyDescent="0.25">
      <c r="B131" s="48"/>
      <c r="C131" s="1">
        <f t="shared" si="257"/>
        <v>31802</v>
      </c>
      <c r="D131" s="1" t="str">
        <f t="shared" ref="D131:F131" si="326">D104</f>
        <v>Timer</v>
      </c>
      <c r="E131" s="1">
        <f t="shared" si="326"/>
        <v>2</v>
      </c>
      <c r="F131" s="1" t="str">
        <f t="shared" si="326"/>
        <v>Time since last reading value - increments every 1 min and resets when data received</v>
      </c>
      <c r="H131" s="13" t="str">
        <f t="shared" ref="H131:R131" si="327">H104</f>
        <v>Timer</v>
      </c>
      <c r="I131" s="13" t="str">
        <f t="shared" si="327"/>
        <v>Timer</v>
      </c>
      <c r="J131" s="13" t="str">
        <f t="shared" si="327"/>
        <v>Timer</v>
      </c>
      <c r="K131" s="13" t="str">
        <f t="shared" si="327"/>
        <v>Timer</v>
      </c>
      <c r="L131" s="13" t="str">
        <f t="shared" si="249"/>
        <v>Timer</v>
      </c>
      <c r="M131" s="13" t="str">
        <f t="shared" si="249"/>
        <v>Timer</v>
      </c>
      <c r="N131" s="13" t="str">
        <f t="shared" si="249"/>
        <v>Timer</v>
      </c>
      <c r="O131" s="13" t="str">
        <f t="shared" si="249"/>
        <v>Timer</v>
      </c>
      <c r="P131" s="13" t="str">
        <f t="shared" si="327"/>
        <v>Timer</v>
      </c>
      <c r="Q131" s="13" t="str">
        <f t="shared" si="327"/>
        <v>Timer</v>
      </c>
      <c r="R131" s="13" t="str">
        <f t="shared" si="327"/>
        <v>Timer</v>
      </c>
      <c r="S131" s="13" t="str">
        <f t="shared" ref="S131:T131" si="328">S104</f>
        <v>Timer</v>
      </c>
      <c r="T131" s="13" t="str">
        <f t="shared" si="328"/>
        <v>Timer</v>
      </c>
      <c r="U131" s="13" t="str">
        <f t="shared" ref="U131" si="329">U104</f>
        <v>Timer</v>
      </c>
      <c r="V131" s="9">
        <f t="shared" si="252"/>
        <v>31802</v>
      </c>
    </row>
  </sheetData>
  <mergeCells count="6">
    <mergeCell ref="B112:B131"/>
    <mergeCell ref="B36:B55"/>
    <mergeCell ref="B57:B76"/>
    <mergeCell ref="B85:B104"/>
    <mergeCell ref="C6:F6"/>
    <mergeCell ref="B15:B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5"/>
  <sheetViews>
    <sheetView zoomScaleNormal="100" workbookViewId="0">
      <selection activeCell="R7" sqref="R7"/>
    </sheetView>
  </sheetViews>
  <sheetFormatPr baseColWidth="10" defaultColWidth="8.7109375" defaultRowHeight="15" x14ac:dyDescent="0.25"/>
  <cols>
    <col min="1" max="1" width="27.42578125" style="2" customWidth="1"/>
    <col min="2" max="2" width="12.28515625" style="2" customWidth="1"/>
    <col min="3" max="16" width="18.7109375" style="9" customWidth="1"/>
    <col min="17" max="16384" width="8.7109375" style="2"/>
  </cols>
  <sheetData>
    <row r="2" spans="1:16" x14ac:dyDescent="0.25">
      <c r="B2" s="33" t="s">
        <v>171</v>
      </c>
      <c r="C2" s="34" t="s">
        <v>21</v>
      </c>
      <c r="D2" s="34" t="s">
        <v>28</v>
      </c>
      <c r="E2" s="34" t="s">
        <v>31</v>
      </c>
      <c r="F2" s="34" t="s">
        <v>33</v>
      </c>
      <c r="G2" s="34" t="s">
        <v>40</v>
      </c>
      <c r="H2" s="34" t="s">
        <v>48</v>
      </c>
      <c r="I2" s="34" t="s">
        <v>50</v>
      </c>
      <c r="J2" s="34" t="s">
        <v>54</v>
      </c>
      <c r="K2" s="34" t="s">
        <v>36</v>
      </c>
      <c r="L2" s="34" t="s">
        <v>37</v>
      </c>
      <c r="M2" s="34" t="s">
        <v>52</v>
      </c>
      <c r="N2" s="34"/>
      <c r="O2" s="34"/>
      <c r="P2" s="34"/>
    </row>
    <row r="3" spans="1:16" ht="45" customHeight="1" x14ac:dyDescent="0.3">
      <c r="A3" s="17"/>
      <c r="B3" s="35" t="s">
        <v>170</v>
      </c>
      <c r="C3" s="34" t="s">
        <v>55</v>
      </c>
      <c r="D3" s="34" t="s">
        <v>56</v>
      </c>
      <c r="E3" s="34" t="s">
        <v>57</v>
      </c>
      <c r="F3" s="34" t="s">
        <v>58</v>
      </c>
      <c r="G3" s="34" t="s">
        <v>39</v>
      </c>
      <c r="H3" s="34" t="s">
        <v>47</v>
      </c>
      <c r="I3" s="34" t="s">
        <v>49</v>
      </c>
      <c r="J3" s="34" t="s">
        <v>53</v>
      </c>
      <c r="K3" s="34" t="s">
        <v>165</v>
      </c>
      <c r="L3" s="34" t="s">
        <v>59</v>
      </c>
      <c r="M3" s="34" t="s">
        <v>51</v>
      </c>
      <c r="N3" s="34" t="s">
        <v>166</v>
      </c>
      <c r="O3" s="34" t="s">
        <v>167</v>
      </c>
      <c r="P3" s="34" t="s">
        <v>168</v>
      </c>
    </row>
    <row r="4" spans="1:16" ht="45" customHeight="1" x14ac:dyDescent="0.3">
      <c r="A4" s="17"/>
      <c r="B4" s="32" t="s">
        <v>169</v>
      </c>
      <c r="C4" s="3" t="s">
        <v>151</v>
      </c>
      <c r="D4" s="3" t="s">
        <v>152</v>
      </c>
      <c r="E4" s="3" t="s">
        <v>164</v>
      </c>
      <c r="F4" s="3" t="s">
        <v>153</v>
      </c>
      <c r="G4" s="3" t="s">
        <v>154</v>
      </c>
      <c r="H4" s="3" t="s">
        <v>155</v>
      </c>
      <c r="I4" s="3" t="s">
        <v>156</v>
      </c>
      <c r="J4" s="3" t="s">
        <v>157</v>
      </c>
      <c r="K4" s="3" t="s">
        <v>158</v>
      </c>
      <c r="L4" s="3" t="s">
        <v>159</v>
      </c>
      <c r="M4" s="3" t="s">
        <v>160</v>
      </c>
      <c r="N4" s="3" t="s">
        <v>161</v>
      </c>
      <c r="O4" s="3" t="s">
        <v>162</v>
      </c>
      <c r="P4" s="3" t="s">
        <v>163</v>
      </c>
    </row>
    <row r="5" spans="1:16" ht="22.9" customHeight="1" x14ac:dyDescent="0.3">
      <c r="A5" s="17"/>
      <c r="B5" s="35" t="s">
        <v>150</v>
      </c>
      <c r="C5" s="34">
        <v>0</v>
      </c>
      <c r="D5" s="34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</row>
    <row r="6" spans="1:16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5.75" thickBot="1" x14ac:dyDescent="0.3">
      <c r="A7" s="10"/>
      <c r="B7" s="11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.75" thickTop="1" x14ac:dyDescent="0.25">
      <c r="A8" s="30" t="s">
        <v>94</v>
      </c>
      <c r="B8" s="25">
        <v>0</v>
      </c>
      <c r="C8" s="18" t="s">
        <v>93</v>
      </c>
      <c r="D8" s="18" t="s">
        <v>93</v>
      </c>
      <c r="E8" s="18" t="s">
        <v>93</v>
      </c>
      <c r="F8" s="18" t="s">
        <v>93</v>
      </c>
      <c r="G8" s="18" t="s">
        <v>93</v>
      </c>
      <c r="H8" s="18" t="s">
        <v>93</v>
      </c>
      <c r="I8" s="18" t="s">
        <v>93</v>
      </c>
      <c r="J8" s="18" t="s">
        <v>93</v>
      </c>
      <c r="K8" s="18" t="s">
        <v>93</v>
      </c>
      <c r="L8" s="18" t="s">
        <v>93</v>
      </c>
      <c r="M8" s="18" t="s">
        <v>93</v>
      </c>
      <c r="N8" s="18" t="s">
        <v>93</v>
      </c>
      <c r="O8" s="18" t="s">
        <v>93</v>
      </c>
      <c r="P8" s="19" t="s">
        <v>93</v>
      </c>
    </row>
    <row r="9" spans="1:16" x14ac:dyDescent="0.25">
      <c r="A9" s="26"/>
      <c r="B9" s="11">
        <v>1</v>
      </c>
      <c r="C9" s="12" t="s">
        <v>172</v>
      </c>
      <c r="D9" s="12" t="s">
        <v>172</v>
      </c>
      <c r="E9" s="12" t="s">
        <v>172</v>
      </c>
      <c r="F9" s="12" t="s">
        <v>172</v>
      </c>
      <c r="G9" s="12" t="s">
        <v>172</v>
      </c>
      <c r="H9" s="12" t="s">
        <v>172</v>
      </c>
      <c r="I9" s="12" t="s">
        <v>172</v>
      </c>
      <c r="J9" s="12" t="s">
        <v>172</v>
      </c>
      <c r="K9" s="12" t="s">
        <v>172</v>
      </c>
      <c r="L9" s="12" t="s">
        <v>172</v>
      </c>
      <c r="M9" s="12" t="s">
        <v>172</v>
      </c>
      <c r="N9" s="12" t="s">
        <v>172</v>
      </c>
      <c r="O9" s="12" t="s">
        <v>172</v>
      </c>
      <c r="P9" s="20" t="s">
        <v>172</v>
      </c>
    </row>
    <row r="10" spans="1:16" x14ac:dyDescent="0.25">
      <c r="A10" s="26"/>
      <c r="B10" s="11">
        <v>2</v>
      </c>
      <c r="C10" s="12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2" t="s">
        <v>65</v>
      </c>
      <c r="I10" s="12" t="s">
        <v>65</v>
      </c>
      <c r="J10" s="12" t="s">
        <v>65</v>
      </c>
      <c r="K10" s="12" t="s">
        <v>65</v>
      </c>
      <c r="L10" s="12" t="s">
        <v>65</v>
      </c>
      <c r="M10" s="12" t="s">
        <v>65</v>
      </c>
      <c r="N10" s="12" t="s">
        <v>65</v>
      </c>
      <c r="O10" s="12" t="s">
        <v>65</v>
      </c>
      <c r="P10" s="20" t="s">
        <v>65</v>
      </c>
    </row>
    <row r="11" spans="1:16" x14ac:dyDescent="0.25">
      <c r="A11" s="26"/>
      <c r="B11" s="11">
        <v>3</v>
      </c>
      <c r="C11" s="12" t="s">
        <v>65</v>
      </c>
      <c r="D11" s="12" t="s">
        <v>65</v>
      </c>
      <c r="E11" s="12" t="s">
        <v>65</v>
      </c>
      <c r="F11" s="12" t="s">
        <v>65</v>
      </c>
      <c r="G11" s="12" t="s">
        <v>65</v>
      </c>
      <c r="H11" s="12" t="s">
        <v>65</v>
      </c>
      <c r="I11" s="12" t="s">
        <v>65</v>
      </c>
      <c r="J11" s="12" t="s">
        <v>65</v>
      </c>
      <c r="K11" s="12" t="s">
        <v>65</v>
      </c>
      <c r="L11" s="12" t="s">
        <v>65</v>
      </c>
      <c r="M11" s="12" t="s">
        <v>65</v>
      </c>
      <c r="N11" s="12" t="s">
        <v>65</v>
      </c>
      <c r="O11" s="12" t="s">
        <v>65</v>
      </c>
      <c r="P11" s="20" t="s">
        <v>65</v>
      </c>
    </row>
    <row r="12" spans="1:16" x14ac:dyDescent="0.25">
      <c r="A12" s="26"/>
      <c r="B12" s="11">
        <v>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20">
        <v>0</v>
      </c>
    </row>
    <row r="13" spans="1:16" x14ac:dyDescent="0.25">
      <c r="A13" s="26"/>
      <c r="B13" s="11">
        <v>5</v>
      </c>
      <c r="C13" s="12">
        <v>0</v>
      </c>
      <c r="D13" s="12">
        <v>0</v>
      </c>
      <c r="E13" s="12">
        <v>0</v>
      </c>
      <c r="F13" s="12">
        <v>0</v>
      </c>
      <c r="G13" s="12" t="s">
        <v>82</v>
      </c>
      <c r="H13" s="12" t="s">
        <v>82</v>
      </c>
      <c r="I13" s="12" t="s">
        <v>82</v>
      </c>
      <c r="J13" s="12" t="s">
        <v>82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20">
        <v>0</v>
      </c>
    </row>
    <row r="14" spans="1:16" x14ac:dyDescent="0.25">
      <c r="A14" s="26"/>
      <c r="B14" s="11">
        <v>6</v>
      </c>
      <c r="C14" s="12">
        <v>0</v>
      </c>
      <c r="D14" s="12">
        <v>0</v>
      </c>
      <c r="E14" s="12">
        <v>0</v>
      </c>
      <c r="F14" s="12">
        <v>0</v>
      </c>
      <c r="G14" s="12" t="s">
        <v>81</v>
      </c>
      <c r="H14" s="12" t="s">
        <v>81</v>
      </c>
      <c r="I14" s="12" t="s">
        <v>81</v>
      </c>
      <c r="J14" s="12" t="s">
        <v>81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20">
        <v>0</v>
      </c>
    </row>
    <row r="15" spans="1:16" x14ac:dyDescent="0.25">
      <c r="A15" s="26"/>
      <c r="B15" s="11">
        <v>7</v>
      </c>
      <c r="C15" s="12">
        <v>0</v>
      </c>
      <c r="D15" s="12">
        <v>0</v>
      </c>
      <c r="E15" s="12">
        <v>0</v>
      </c>
      <c r="F15" s="12">
        <v>0</v>
      </c>
      <c r="G15" s="12" t="s">
        <v>80</v>
      </c>
      <c r="H15" s="12" t="s">
        <v>80</v>
      </c>
      <c r="I15" s="12" t="s">
        <v>80</v>
      </c>
      <c r="J15" s="12" t="s">
        <v>80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20">
        <v>0</v>
      </c>
    </row>
    <row r="16" spans="1:16" x14ac:dyDescent="0.25">
      <c r="A16" s="26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0"/>
    </row>
    <row r="17" spans="1:16" x14ac:dyDescent="0.25">
      <c r="A17" s="26"/>
      <c r="B17" s="11">
        <v>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20">
        <v>0</v>
      </c>
    </row>
    <row r="18" spans="1:16" x14ac:dyDescent="0.25">
      <c r="A18" s="26"/>
      <c r="B18" s="11">
        <v>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20">
        <v>0</v>
      </c>
    </row>
    <row r="19" spans="1:16" x14ac:dyDescent="0.25">
      <c r="A19" s="26"/>
      <c r="B19" s="11">
        <v>10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20">
        <v>0</v>
      </c>
    </row>
    <row r="20" spans="1:16" x14ac:dyDescent="0.25">
      <c r="A20" s="26"/>
      <c r="B20" s="11">
        <v>11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20">
        <v>0</v>
      </c>
    </row>
    <row r="21" spans="1:16" x14ac:dyDescent="0.25">
      <c r="A21" s="26"/>
      <c r="B21" s="11">
        <v>12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20">
        <v>0</v>
      </c>
    </row>
    <row r="22" spans="1:16" x14ac:dyDescent="0.25">
      <c r="A22" s="26"/>
      <c r="B22" s="11">
        <v>13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20">
        <v>0</v>
      </c>
    </row>
    <row r="23" spans="1:16" x14ac:dyDescent="0.25">
      <c r="A23" s="26"/>
      <c r="B23" s="11">
        <v>14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20">
        <v>0</v>
      </c>
    </row>
    <row r="24" spans="1:16" ht="15.75" thickBot="1" x14ac:dyDescent="0.3">
      <c r="A24" s="27"/>
      <c r="B24" s="28">
        <v>15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3">
        <v>0</v>
      </c>
    </row>
    <row r="25" spans="1:16" ht="15.75" thickTop="1" x14ac:dyDescent="0.25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5.75" thickBot="1" x14ac:dyDescent="0.3">
      <c r="B26" s="11" t="s">
        <v>64</v>
      </c>
    </row>
    <row r="27" spans="1:16" ht="30.75" thickTop="1" x14ac:dyDescent="0.25">
      <c r="A27" s="30" t="s">
        <v>99</v>
      </c>
      <c r="B27" s="25">
        <v>0</v>
      </c>
      <c r="C27" s="18" t="s">
        <v>66</v>
      </c>
      <c r="D27" s="18" t="s">
        <v>66</v>
      </c>
      <c r="E27" s="18" t="s">
        <v>66</v>
      </c>
      <c r="F27" s="18" t="s">
        <v>66</v>
      </c>
      <c r="G27" s="18" t="s">
        <v>111</v>
      </c>
      <c r="H27" s="18" t="s">
        <v>111</v>
      </c>
      <c r="I27" s="18" t="s">
        <v>111</v>
      </c>
      <c r="J27" s="18" t="s">
        <v>116</v>
      </c>
      <c r="K27" s="18" t="s">
        <v>70</v>
      </c>
      <c r="L27" s="18" t="s">
        <v>78</v>
      </c>
      <c r="M27" s="18" t="s">
        <v>66</v>
      </c>
      <c r="N27" s="18" t="s">
        <v>70</v>
      </c>
      <c r="O27" s="18" t="s">
        <v>70</v>
      </c>
      <c r="P27" s="19" t="s">
        <v>70</v>
      </c>
    </row>
    <row r="28" spans="1:16" x14ac:dyDescent="0.25">
      <c r="A28" s="26"/>
      <c r="B28" s="11">
        <v>1</v>
      </c>
      <c r="C28" s="12" t="s">
        <v>67</v>
      </c>
      <c r="D28" s="12" t="s">
        <v>67</v>
      </c>
      <c r="E28" s="12" t="s">
        <v>67</v>
      </c>
      <c r="F28" s="12" t="s">
        <v>67</v>
      </c>
      <c r="G28" s="12" t="s">
        <v>112</v>
      </c>
      <c r="H28" s="12" t="s">
        <v>112</v>
      </c>
      <c r="I28" s="12" t="s">
        <v>112</v>
      </c>
      <c r="J28" s="12" t="s">
        <v>117</v>
      </c>
      <c r="K28" s="12" t="s">
        <v>71</v>
      </c>
      <c r="L28" s="12" t="s">
        <v>79</v>
      </c>
      <c r="M28" s="12" t="s">
        <v>67</v>
      </c>
      <c r="N28" s="12" t="s">
        <v>71</v>
      </c>
      <c r="O28" s="12" t="s">
        <v>71</v>
      </c>
      <c r="P28" s="20" t="s">
        <v>71</v>
      </c>
    </row>
    <row r="29" spans="1:16" x14ac:dyDescent="0.25">
      <c r="A29" s="26"/>
      <c r="B29" s="11">
        <v>2</v>
      </c>
      <c r="C29" s="12" t="s">
        <v>68</v>
      </c>
      <c r="D29" s="12" t="s">
        <v>68</v>
      </c>
      <c r="E29" s="12" t="s">
        <v>68</v>
      </c>
      <c r="F29" s="12">
        <v>0</v>
      </c>
      <c r="G29" s="12" t="s">
        <v>113</v>
      </c>
      <c r="H29" s="12" t="s">
        <v>113</v>
      </c>
      <c r="I29" s="12" t="s">
        <v>113</v>
      </c>
      <c r="J29" s="12" t="s">
        <v>118</v>
      </c>
      <c r="K29" s="12" t="s">
        <v>72</v>
      </c>
      <c r="L29" s="12">
        <v>0</v>
      </c>
      <c r="M29" s="12" t="s">
        <v>68</v>
      </c>
      <c r="N29" s="12">
        <v>0</v>
      </c>
      <c r="O29" s="12">
        <v>0</v>
      </c>
      <c r="P29" s="20" t="s">
        <v>72</v>
      </c>
    </row>
    <row r="30" spans="1:16" x14ac:dyDescent="0.25">
      <c r="A30" s="26"/>
      <c r="B30" s="11">
        <v>3</v>
      </c>
      <c r="C30" s="12" t="s">
        <v>69</v>
      </c>
      <c r="D30" s="12" t="s">
        <v>69</v>
      </c>
      <c r="E30" s="12" t="s">
        <v>69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 t="s">
        <v>73</v>
      </c>
      <c r="L30" s="12">
        <v>0</v>
      </c>
      <c r="M30" s="12" t="s">
        <v>69</v>
      </c>
      <c r="N30" s="12">
        <v>0</v>
      </c>
      <c r="O30" s="12">
        <v>0</v>
      </c>
      <c r="P30" s="20" t="s">
        <v>73</v>
      </c>
    </row>
    <row r="31" spans="1:16" x14ac:dyDescent="0.25">
      <c r="A31" s="26"/>
      <c r="B31" s="11">
        <v>4</v>
      </c>
      <c r="C31" s="12">
        <v>0</v>
      </c>
      <c r="D31" s="12" t="s">
        <v>74</v>
      </c>
      <c r="E31" s="12" t="s">
        <v>74</v>
      </c>
      <c r="F31" s="12">
        <v>0</v>
      </c>
      <c r="G31" s="12" t="s">
        <v>110</v>
      </c>
      <c r="H31" s="12" t="s">
        <v>110</v>
      </c>
      <c r="I31" s="12" t="s">
        <v>110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20">
        <v>0</v>
      </c>
    </row>
    <row r="32" spans="1:16" x14ac:dyDescent="0.25">
      <c r="A32" s="26"/>
      <c r="B32" s="11">
        <v>5</v>
      </c>
      <c r="C32" s="12">
        <v>0</v>
      </c>
      <c r="D32" s="12" t="s">
        <v>75</v>
      </c>
      <c r="E32" s="12" t="s">
        <v>75</v>
      </c>
      <c r="F32" s="12">
        <v>0</v>
      </c>
      <c r="G32" s="12" t="s">
        <v>114</v>
      </c>
      <c r="H32" s="12" t="s">
        <v>114</v>
      </c>
      <c r="I32" s="12" t="s">
        <v>114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20">
        <v>0</v>
      </c>
    </row>
    <row r="33" spans="1:16" x14ac:dyDescent="0.25">
      <c r="A33" s="26"/>
      <c r="B33" s="11">
        <v>6</v>
      </c>
      <c r="C33" s="12">
        <v>0</v>
      </c>
      <c r="D33" s="12">
        <v>0</v>
      </c>
      <c r="E33" s="12" t="s">
        <v>76</v>
      </c>
      <c r="F33" s="12">
        <v>0</v>
      </c>
      <c r="G33" s="12" t="s">
        <v>115</v>
      </c>
      <c r="H33" s="12" t="s">
        <v>115</v>
      </c>
      <c r="I33" s="12" t="s">
        <v>115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20">
        <v>0</v>
      </c>
    </row>
    <row r="34" spans="1:16" x14ac:dyDescent="0.25">
      <c r="A34" s="26"/>
      <c r="B34" s="11">
        <v>7</v>
      </c>
      <c r="C34" s="12">
        <v>0</v>
      </c>
      <c r="D34" s="12">
        <v>0</v>
      </c>
      <c r="E34" s="12" t="s">
        <v>77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20">
        <v>0</v>
      </c>
    </row>
    <row r="35" spans="1:16" x14ac:dyDescent="0.25">
      <c r="A35" s="26"/>
      <c r="B35" s="2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0"/>
    </row>
    <row r="36" spans="1:16" x14ac:dyDescent="0.25">
      <c r="A36" s="26"/>
      <c r="B36" s="11">
        <v>8</v>
      </c>
      <c r="C36" s="12">
        <v>0</v>
      </c>
      <c r="D36" s="12">
        <v>0</v>
      </c>
      <c r="E36" s="12">
        <v>0</v>
      </c>
      <c r="F36" s="12">
        <v>0</v>
      </c>
      <c r="G36" s="12" t="s">
        <v>102</v>
      </c>
      <c r="H36" s="12" t="s">
        <v>102</v>
      </c>
      <c r="I36" s="12" t="s">
        <v>102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20">
        <v>0</v>
      </c>
    </row>
    <row r="37" spans="1:16" x14ac:dyDescent="0.25">
      <c r="A37" s="26"/>
      <c r="B37" s="11">
        <v>9</v>
      </c>
      <c r="C37" s="12">
        <v>0</v>
      </c>
      <c r="D37" s="12">
        <v>0</v>
      </c>
      <c r="E37" s="12">
        <v>0</v>
      </c>
      <c r="F37" s="12">
        <v>0</v>
      </c>
      <c r="G37" s="12" t="s">
        <v>103</v>
      </c>
      <c r="H37" s="12" t="s">
        <v>103</v>
      </c>
      <c r="I37" s="12" t="s">
        <v>103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20">
        <v>0</v>
      </c>
    </row>
    <row r="38" spans="1:16" x14ac:dyDescent="0.25">
      <c r="A38" s="26"/>
      <c r="B38" s="11">
        <v>10</v>
      </c>
      <c r="C38" s="12">
        <v>0</v>
      </c>
      <c r="D38" s="12">
        <v>0</v>
      </c>
      <c r="E38" s="12">
        <v>0</v>
      </c>
      <c r="F38" s="12">
        <v>0</v>
      </c>
      <c r="G38" s="12" t="s">
        <v>104</v>
      </c>
      <c r="H38" s="12" t="s">
        <v>104</v>
      </c>
      <c r="I38" s="12" t="s">
        <v>104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20">
        <v>0</v>
      </c>
    </row>
    <row r="39" spans="1:16" x14ac:dyDescent="0.25">
      <c r="A39" s="26"/>
      <c r="B39" s="11">
        <v>11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20">
        <v>0</v>
      </c>
    </row>
    <row r="40" spans="1:16" x14ac:dyDescent="0.25">
      <c r="A40" s="26"/>
      <c r="B40" s="11">
        <v>12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20">
        <v>0</v>
      </c>
    </row>
    <row r="41" spans="1:16" x14ac:dyDescent="0.25">
      <c r="A41" s="26"/>
      <c r="B41" s="11">
        <v>13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20">
        <v>0</v>
      </c>
    </row>
    <row r="42" spans="1:16" x14ac:dyDescent="0.25">
      <c r="A42" s="26"/>
      <c r="B42" s="11">
        <v>14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20">
        <v>0</v>
      </c>
    </row>
    <row r="43" spans="1:16" x14ac:dyDescent="0.25">
      <c r="A43" s="26"/>
      <c r="B43" s="11">
        <v>15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20">
        <v>0</v>
      </c>
    </row>
    <row r="44" spans="1:16" ht="15.75" thickBot="1" x14ac:dyDescent="0.3">
      <c r="A44" s="21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</row>
    <row r="45" spans="1:16" ht="15.75" thickTop="1" x14ac:dyDescent="0.25"/>
  </sheetData>
  <pageMargins left="0.7" right="0.7" top="0.75" bottom="0.75" header="0.3" footer="0.3"/>
  <pageSetup paperSize="9" scale="3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32DD9-B3A2-4A44-9D26-A17D7AF61230}">
  <dimension ref="B3:T21"/>
  <sheetViews>
    <sheetView workbookViewId="0">
      <selection activeCell="C12" sqref="C12"/>
    </sheetView>
  </sheetViews>
  <sheetFormatPr baseColWidth="10" defaultColWidth="10.7109375" defaultRowHeight="15" x14ac:dyDescent="0.25"/>
  <cols>
    <col min="1" max="1" width="10.7109375" style="41"/>
    <col min="2" max="2" width="29.7109375" style="41" customWidth="1"/>
    <col min="3" max="3" width="46.7109375" style="41" customWidth="1"/>
    <col min="4" max="4" width="24.28515625" style="41" customWidth="1"/>
    <col min="5" max="5" width="25.7109375" style="41" customWidth="1"/>
    <col min="6" max="6" width="19.42578125" style="41" customWidth="1"/>
    <col min="7" max="7" width="16.42578125" style="41" customWidth="1"/>
    <col min="8" max="8" width="19.7109375" style="41" customWidth="1"/>
    <col min="9" max="9" width="17.28515625" style="41" customWidth="1"/>
    <col min="10" max="10" width="16" style="41" customWidth="1"/>
    <col min="11" max="11" width="14.7109375" style="41" customWidth="1"/>
    <col min="12" max="12" width="17.7109375" style="41" customWidth="1"/>
    <col min="13" max="13" width="15.7109375" style="41" customWidth="1"/>
    <col min="14" max="14" width="16.42578125" style="41" customWidth="1"/>
    <col min="15" max="15" width="16.7109375" style="41" customWidth="1"/>
    <col min="16" max="16" width="13" style="41" customWidth="1"/>
    <col min="17" max="17" width="12.42578125" style="41" customWidth="1"/>
    <col min="18" max="18" width="15.42578125" style="41" customWidth="1"/>
    <col min="19" max="19" width="16.7109375" style="41" customWidth="1"/>
    <col min="20" max="20" width="17.140625" style="41" customWidth="1"/>
    <col min="21" max="16384" width="10.7109375" style="41"/>
  </cols>
  <sheetData>
    <row r="3" spans="2:20" ht="57" customHeight="1" x14ac:dyDescent="0.25">
      <c r="B3" s="39" t="s">
        <v>175</v>
      </c>
      <c r="C3" s="39" t="s">
        <v>176</v>
      </c>
      <c r="D3" s="39" t="s">
        <v>186</v>
      </c>
      <c r="E3" s="39" t="s">
        <v>178</v>
      </c>
      <c r="F3" s="39" t="s">
        <v>177</v>
      </c>
      <c r="G3" s="40" t="s">
        <v>151</v>
      </c>
      <c r="H3" s="40" t="s">
        <v>152</v>
      </c>
      <c r="I3" s="40" t="s">
        <v>164</v>
      </c>
      <c r="J3" s="40" t="s">
        <v>153</v>
      </c>
      <c r="K3" s="40" t="s">
        <v>154</v>
      </c>
      <c r="L3" s="40" t="s">
        <v>155</v>
      </c>
      <c r="M3" s="40" t="s">
        <v>156</v>
      </c>
      <c r="N3" s="40" t="s">
        <v>157</v>
      </c>
      <c r="O3" s="40" t="s">
        <v>158</v>
      </c>
      <c r="P3" s="40" t="s">
        <v>159</v>
      </c>
      <c r="Q3" s="40" t="s">
        <v>160</v>
      </c>
      <c r="R3" s="40" t="s">
        <v>161</v>
      </c>
      <c r="S3" s="40" t="s">
        <v>162</v>
      </c>
      <c r="T3" s="40" t="s">
        <v>163</v>
      </c>
    </row>
    <row r="4" spans="2:20" x14ac:dyDescent="0.25"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2:20" x14ac:dyDescent="0.25">
      <c r="B5" s="1" t="s">
        <v>180</v>
      </c>
      <c r="C5" s="1" t="s">
        <v>190</v>
      </c>
      <c r="D5" s="1" t="s">
        <v>188</v>
      </c>
      <c r="E5" s="1" t="s">
        <v>181</v>
      </c>
      <c r="F5" s="1" t="s">
        <v>182</v>
      </c>
      <c r="G5" s="1" t="s">
        <v>174</v>
      </c>
      <c r="H5" s="1" t="s">
        <v>174</v>
      </c>
      <c r="I5" s="1" t="s">
        <v>174</v>
      </c>
      <c r="J5" s="1" t="s">
        <v>174</v>
      </c>
      <c r="K5" s="1" t="s">
        <v>174</v>
      </c>
      <c r="L5" s="1" t="s">
        <v>174</v>
      </c>
      <c r="M5" s="1" t="s">
        <v>174</v>
      </c>
      <c r="N5" s="1" t="s">
        <v>174</v>
      </c>
      <c r="O5" s="1" t="s">
        <v>174</v>
      </c>
      <c r="P5" s="1" t="s">
        <v>174</v>
      </c>
      <c r="Q5" s="1" t="s">
        <v>174</v>
      </c>
      <c r="R5" s="1" t="s">
        <v>174</v>
      </c>
      <c r="S5" s="1" t="s">
        <v>174</v>
      </c>
      <c r="T5" s="1" t="s">
        <v>174</v>
      </c>
    </row>
    <row r="6" spans="2:20" ht="30" x14ac:dyDescent="0.25">
      <c r="B6" s="1" t="s">
        <v>23</v>
      </c>
      <c r="C6" s="1" t="s">
        <v>191</v>
      </c>
      <c r="D6" s="1" t="s">
        <v>189</v>
      </c>
      <c r="E6" s="1" t="s">
        <v>179</v>
      </c>
      <c r="F6" s="1" t="s">
        <v>187</v>
      </c>
      <c r="G6" s="1" t="s">
        <v>174</v>
      </c>
      <c r="H6" s="1" t="s">
        <v>174</v>
      </c>
      <c r="I6" s="1" t="s">
        <v>174</v>
      </c>
      <c r="J6" s="1" t="s">
        <v>174</v>
      </c>
      <c r="K6" s="1" t="s">
        <v>174</v>
      </c>
      <c r="L6" s="1" t="s">
        <v>174</v>
      </c>
      <c r="M6" s="1" t="s">
        <v>174</v>
      </c>
      <c r="N6" s="1" t="s">
        <v>174</v>
      </c>
      <c r="O6" s="1" t="s">
        <v>174</v>
      </c>
      <c r="P6" s="1" t="s">
        <v>174</v>
      </c>
      <c r="Q6" s="1" t="s">
        <v>174</v>
      </c>
      <c r="R6" s="1" t="s">
        <v>174</v>
      </c>
      <c r="S6" s="1" t="s">
        <v>174</v>
      </c>
      <c r="T6" s="1" t="s">
        <v>174</v>
      </c>
    </row>
    <row r="7" spans="2:20" ht="30" x14ac:dyDescent="0.25">
      <c r="B7" s="1" t="s">
        <v>27</v>
      </c>
      <c r="C7" s="1" t="s">
        <v>203</v>
      </c>
      <c r="D7" s="1" t="s">
        <v>189</v>
      </c>
      <c r="E7" s="1" t="s">
        <v>179</v>
      </c>
      <c r="F7" s="1" t="s">
        <v>187</v>
      </c>
      <c r="G7" s="1" t="s">
        <v>174</v>
      </c>
      <c r="H7" s="1" t="s">
        <v>174</v>
      </c>
      <c r="I7" s="1" t="s">
        <v>174</v>
      </c>
      <c r="J7" s="1" t="s">
        <v>174</v>
      </c>
      <c r="K7" s="1" t="s">
        <v>174</v>
      </c>
      <c r="L7" s="1" t="s">
        <v>174</v>
      </c>
      <c r="M7" s="1" t="s">
        <v>174</v>
      </c>
      <c r="N7" s="1" t="s">
        <v>174</v>
      </c>
      <c r="O7" s="1" t="s">
        <v>174</v>
      </c>
      <c r="P7" s="1" t="s">
        <v>174</v>
      </c>
      <c r="Q7" s="1" t="s">
        <v>174</v>
      </c>
      <c r="R7" s="1" t="s">
        <v>174</v>
      </c>
      <c r="S7" s="1" t="s">
        <v>174</v>
      </c>
      <c r="T7" s="1" t="s">
        <v>174</v>
      </c>
    </row>
    <row r="8" spans="2:20" ht="30" x14ac:dyDescent="0.25">
      <c r="B8" s="1" t="s">
        <v>98</v>
      </c>
      <c r="C8" s="1" t="s">
        <v>203</v>
      </c>
      <c r="D8" s="1" t="s">
        <v>189</v>
      </c>
      <c r="E8" s="1" t="s">
        <v>179</v>
      </c>
      <c r="F8" s="1" t="s">
        <v>187</v>
      </c>
      <c r="G8" s="1" t="s">
        <v>174</v>
      </c>
      <c r="H8" s="1" t="s">
        <v>174</v>
      </c>
      <c r="I8" s="1" t="s">
        <v>174</v>
      </c>
      <c r="J8" s="1" t="s">
        <v>174</v>
      </c>
      <c r="K8" s="1" t="s">
        <v>174</v>
      </c>
      <c r="L8" s="1" t="s">
        <v>174</v>
      </c>
      <c r="M8" s="1" t="s">
        <v>174</v>
      </c>
      <c r="N8" s="1" t="s">
        <v>174</v>
      </c>
      <c r="O8" s="1" t="s">
        <v>174</v>
      </c>
      <c r="P8" s="1" t="s">
        <v>174</v>
      </c>
      <c r="Q8" s="1" t="s">
        <v>174</v>
      </c>
      <c r="R8" s="1" t="s">
        <v>174</v>
      </c>
      <c r="S8" s="1" t="s">
        <v>174</v>
      </c>
      <c r="T8" s="1" t="s">
        <v>174</v>
      </c>
    </row>
    <row r="9" spans="2:20" ht="90" x14ac:dyDescent="0.25">
      <c r="B9" s="1" t="s">
        <v>24</v>
      </c>
      <c r="C9" s="1" t="s">
        <v>202</v>
      </c>
      <c r="D9" s="1" t="s">
        <v>193</v>
      </c>
      <c r="E9" s="1" t="s">
        <v>179</v>
      </c>
      <c r="F9" s="1" t="s">
        <v>187</v>
      </c>
      <c r="G9" s="1" t="s">
        <v>174</v>
      </c>
      <c r="H9" s="1" t="s">
        <v>174</v>
      </c>
      <c r="I9" s="1" t="s">
        <v>174</v>
      </c>
      <c r="J9" s="1" t="s">
        <v>174</v>
      </c>
      <c r="K9" s="1"/>
      <c r="L9" s="1"/>
      <c r="M9" s="1"/>
      <c r="N9" s="1"/>
      <c r="O9" s="1"/>
      <c r="P9" s="1"/>
      <c r="Q9" s="1" t="s">
        <v>174</v>
      </c>
      <c r="R9" s="1"/>
      <c r="S9" s="1"/>
      <c r="T9" s="1"/>
    </row>
    <row r="10" spans="2:20" ht="45" x14ac:dyDescent="0.25">
      <c r="B10" s="1" t="s">
        <v>25</v>
      </c>
      <c r="C10" s="1" t="s">
        <v>198</v>
      </c>
      <c r="D10" s="1" t="s">
        <v>189</v>
      </c>
      <c r="E10" s="1" t="s">
        <v>179</v>
      </c>
      <c r="F10" s="1" t="s">
        <v>187</v>
      </c>
      <c r="G10" s="1" t="s">
        <v>174</v>
      </c>
      <c r="H10" s="1" t="s">
        <v>174</v>
      </c>
      <c r="I10" s="1" t="s">
        <v>174</v>
      </c>
      <c r="J10" s="1"/>
      <c r="K10" s="1"/>
      <c r="L10" s="1"/>
      <c r="M10" s="1"/>
      <c r="N10" s="1"/>
      <c r="O10" s="1"/>
      <c r="P10" s="1"/>
      <c r="Q10" s="1" t="s">
        <v>174</v>
      </c>
      <c r="R10" s="1"/>
      <c r="S10" s="1"/>
      <c r="T10" s="1"/>
    </row>
    <row r="11" spans="2:20" ht="45" x14ac:dyDescent="0.25">
      <c r="B11" s="1" t="s">
        <v>29</v>
      </c>
      <c r="C11" s="1" t="s">
        <v>199</v>
      </c>
      <c r="D11" s="1" t="s">
        <v>189</v>
      </c>
      <c r="E11" s="1" t="s">
        <v>179</v>
      </c>
      <c r="F11" s="1" t="s">
        <v>187</v>
      </c>
      <c r="G11" s="1"/>
      <c r="H11" s="1" t="s">
        <v>174</v>
      </c>
      <c r="I11" s="1" t="s">
        <v>174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45" x14ac:dyDescent="0.25">
      <c r="B12" s="1" t="s">
        <v>32</v>
      </c>
      <c r="C12" s="1" t="s">
        <v>200</v>
      </c>
      <c r="D12" s="1" t="s">
        <v>189</v>
      </c>
      <c r="E12" s="1" t="s">
        <v>179</v>
      </c>
      <c r="F12" s="1" t="s">
        <v>187</v>
      </c>
      <c r="G12" s="1"/>
      <c r="H12" s="1"/>
      <c r="I12" s="1" t="s">
        <v>174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90" x14ac:dyDescent="0.25">
      <c r="B13" s="1" t="s">
        <v>34</v>
      </c>
      <c r="C13" s="1" t="s">
        <v>201</v>
      </c>
      <c r="D13" s="1" t="s">
        <v>193</v>
      </c>
      <c r="E13" s="1" t="s">
        <v>179</v>
      </c>
      <c r="F13" s="1" t="s">
        <v>187</v>
      </c>
      <c r="G13" s="1"/>
      <c r="H13" s="1"/>
      <c r="I13" s="1"/>
      <c r="J13" s="1"/>
      <c r="K13" s="1"/>
      <c r="L13" s="1"/>
      <c r="M13" s="1"/>
      <c r="N13" s="1"/>
      <c r="O13" s="1" t="s">
        <v>174</v>
      </c>
      <c r="P13" s="1"/>
      <c r="Q13" s="1"/>
      <c r="R13" s="1" t="s">
        <v>174</v>
      </c>
      <c r="S13" s="1" t="s">
        <v>174</v>
      </c>
      <c r="T13" s="1" t="s">
        <v>174</v>
      </c>
    </row>
    <row r="14" spans="2:20" ht="90" x14ac:dyDescent="0.25">
      <c r="B14" s="1" t="s">
        <v>35</v>
      </c>
      <c r="C14" s="1" t="s">
        <v>201</v>
      </c>
      <c r="D14" s="1" t="s">
        <v>193</v>
      </c>
      <c r="E14" s="1" t="s">
        <v>179</v>
      </c>
      <c r="F14" s="1" t="s">
        <v>187</v>
      </c>
      <c r="G14" s="1"/>
      <c r="H14" s="1"/>
      <c r="I14" s="1"/>
      <c r="J14" s="1"/>
      <c r="K14" s="1"/>
      <c r="L14" s="1"/>
      <c r="M14" s="1"/>
      <c r="N14" s="1"/>
      <c r="O14" s="1" t="s">
        <v>174</v>
      </c>
      <c r="P14" s="1"/>
      <c r="Q14" s="1"/>
      <c r="R14" s="1"/>
      <c r="S14" s="1"/>
      <c r="T14" s="1" t="s">
        <v>174</v>
      </c>
    </row>
    <row r="15" spans="2:20" ht="45" x14ac:dyDescent="0.25">
      <c r="B15" s="1" t="s">
        <v>38</v>
      </c>
      <c r="C15" s="1" t="s">
        <v>196</v>
      </c>
      <c r="D15" s="1" t="s">
        <v>189</v>
      </c>
      <c r="E15" s="1" t="s">
        <v>179</v>
      </c>
      <c r="F15" s="1" t="s">
        <v>187</v>
      </c>
      <c r="G15" s="1"/>
      <c r="H15" s="1"/>
      <c r="I15" s="1"/>
      <c r="J15" s="1"/>
      <c r="K15" s="1"/>
      <c r="L15" s="1"/>
      <c r="M15" s="1"/>
      <c r="N15" s="1"/>
      <c r="O15" s="1"/>
      <c r="P15" s="1" t="s">
        <v>174</v>
      </c>
      <c r="Q15" s="1"/>
      <c r="R15" s="1"/>
      <c r="S15" s="1"/>
      <c r="T15" s="1"/>
    </row>
    <row r="16" spans="2:20" ht="30" x14ac:dyDescent="0.25">
      <c r="B16" s="1" t="s">
        <v>183</v>
      </c>
      <c r="C16" s="1" t="s">
        <v>204</v>
      </c>
      <c r="D16" s="1" t="s">
        <v>188</v>
      </c>
      <c r="E16" s="1" t="s">
        <v>181</v>
      </c>
      <c r="F16" s="1" t="s">
        <v>182</v>
      </c>
      <c r="G16" s="1"/>
      <c r="H16" s="1"/>
      <c r="I16" s="1"/>
      <c r="J16" s="1"/>
      <c r="K16" s="1" t="s">
        <v>174</v>
      </c>
      <c r="L16" s="1" t="s">
        <v>174</v>
      </c>
      <c r="M16" s="1"/>
      <c r="N16" s="1" t="s">
        <v>174</v>
      </c>
      <c r="O16" s="1"/>
      <c r="P16" s="1"/>
      <c r="Q16" s="1"/>
      <c r="R16" s="1"/>
      <c r="S16" s="1"/>
      <c r="T16" s="1"/>
    </row>
    <row r="17" spans="2:20" ht="30" x14ac:dyDescent="0.25">
      <c r="B17" s="1" t="s">
        <v>184</v>
      </c>
      <c r="C17" s="1" t="s">
        <v>204</v>
      </c>
      <c r="D17" s="1" t="s">
        <v>188</v>
      </c>
      <c r="E17" s="1" t="s">
        <v>181</v>
      </c>
      <c r="F17" s="1" t="s">
        <v>182</v>
      </c>
      <c r="G17" s="1"/>
      <c r="H17" s="1"/>
      <c r="I17" s="1"/>
      <c r="J17" s="1"/>
      <c r="K17" s="1" t="s">
        <v>174</v>
      </c>
      <c r="L17" s="1" t="s">
        <v>174</v>
      </c>
      <c r="M17" s="1"/>
      <c r="N17" s="1" t="s">
        <v>174</v>
      </c>
      <c r="O17" s="1"/>
      <c r="P17" s="1"/>
      <c r="Q17" s="1"/>
      <c r="R17" s="1"/>
      <c r="S17" s="1"/>
      <c r="T17" s="1"/>
    </row>
    <row r="18" spans="2:20" ht="30" x14ac:dyDescent="0.25">
      <c r="B18" s="1" t="s">
        <v>185</v>
      </c>
      <c r="C18" s="1" t="s">
        <v>204</v>
      </c>
      <c r="D18" s="1" t="s">
        <v>188</v>
      </c>
      <c r="E18" s="1" t="s">
        <v>181</v>
      </c>
      <c r="F18" s="1" t="s">
        <v>182</v>
      </c>
      <c r="G18" s="1"/>
      <c r="H18" s="1"/>
      <c r="I18" s="1"/>
      <c r="J18" s="1"/>
      <c r="K18" s="1" t="s">
        <v>174</v>
      </c>
      <c r="L18" s="1" t="s">
        <v>174</v>
      </c>
      <c r="M18" s="1" t="s">
        <v>174</v>
      </c>
      <c r="N18" s="1"/>
      <c r="O18" s="1"/>
      <c r="P18" s="1"/>
      <c r="Q18" s="1"/>
      <c r="R18" s="1"/>
      <c r="S18" s="1"/>
      <c r="T18" s="1"/>
    </row>
    <row r="19" spans="2:20" ht="30" x14ac:dyDescent="0.25">
      <c r="B19" s="1" t="s">
        <v>89</v>
      </c>
      <c r="C19" s="1" t="s">
        <v>195</v>
      </c>
      <c r="D19" s="1" t="s">
        <v>189</v>
      </c>
      <c r="E19" s="1" t="s">
        <v>179</v>
      </c>
      <c r="F19" s="1" t="s">
        <v>187</v>
      </c>
      <c r="G19" s="1" t="s">
        <v>174</v>
      </c>
      <c r="H19" s="1" t="s">
        <v>174</v>
      </c>
      <c r="I19" s="1" t="s">
        <v>174</v>
      </c>
      <c r="J19" s="1" t="s">
        <v>174</v>
      </c>
      <c r="K19" s="1" t="s">
        <v>174</v>
      </c>
      <c r="L19" s="1" t="s">
        <v>174</v>
      </c>
      <c r="M19" s="1" t="s">
        <v>174</v>
      </c>
      <c r="N19" s="1" t="s">
        <v>174</v>
      </c>
      <c r="O19" s="1" t="s">
        <v>174</v>
      </c>
      <c r="P19" s="1" t="s">
        <v>174</v>
      </c>
      <c r="Q19" s="1" t="s">
        <v>174</v>
      </c>
      <c r="R19" s="1" t="s">
        <v>174</v>
      </c>
      <c r="S19" s="1" t="s">
        <v>174</v>
      </c>
      <c r="T19" s="1" t="s">
        <v>174</v>
      </c>
    </row>
    <row r="20" spans="2:20" ht="30" x14ac:dyDescent="0.25">
      <c r="B20" s="1" t="s">
        <v>26</v>
      </c>
      <c r="C20" s="1" t="s">
        <v>194</v>
      </c>
      <c r="D20" s="1" t="s">
        <v>193</v>
      </c>
      <c r="E20" s="1" t="s">
        <v>179</v>
      </c>
      <c r="F20" s="1" t="s">
        <v>187</v>
      </c>
      <c r="G20" s="1" t="s">
        <v>174</v>
      </c>
      <c r="H20" s="1" t="s">
        <v>174</v>
      </c>
      <c r="I20" s="1" t="s">
        <v>174</v>
      </c>
      <c r="J20" s="1" t="s">
        <v>174</v>
      </c>
      <c r="K20" s="1" t="s">
        <v>174</v>
      </c>
      <c r="L20" s="1" t="s">
        <v>174</v>
      </c>
      <c r="M20" s="1" t="s">
        <v>174</v>
      </c>
      <c r="N20" s="1" t="s">
        <v>174</v>
      </c>
      <c r="O20" s="1" t="s">
        <v>174</v>
      </c>
      <c r="P20" s="1" t="s">
        <v>174</v>
      </c>
      <c r="Q20" s="1" t="s">
        <v>174</v>
      </c>
      <c r="R20" s="1" t="s">
        <v>174</v>
      </c>
      <c r="S20" s="1" t="s">
        <v>174</v>
      </c>
      <c r="T20" s="1" t="s">
        <v>174</v>
      </c>
    </row>
    <row r="21" spans="2:20" ht="30" x14ac:dyDescent="0.25">
      <c r="B21" s="1" t="s">
        <v>192</v>
      </c>
      <c r="C21" s="1" t="s">
        <v>197</v>
      </c>
      <c r="D21" s="1" t="s">
        <v>189</v>
      </c>
      <c r="E21" s="1" t="s">
        <v>179</v>
      </c>
      <c r="F21" s="1" t="s">
        <v>187</v>
      </c>
      <c r="G21" s="1" t="s">
        <v>174</v>
      </c>
      <c r="H21" s="1" t="s">
        <v>174</v>
      </c>
      <c r="I21" s="1" t="s">
        <v>174</v>
      </c>
      <c r="J21" s="1" t="s">
        <v>174</v>
      </c>
      <c r="K21" s="1" t="s">
        <v>174</v>
      </c>
      <c r="L21" s="1" t="s">
        <v>174</v>
      </c>
      <c r="M21" s="1" t="s">
        <v>174</v>
      </c>
      <c r="N21" s="1" t="s">
        <v>174</v>
      </c>
      <c r="O21" s="1" t="s">
        <v>174</v>
      </c>
      <c r="P21" s="1" t="s">
        <v>174</v>
      </c>
      <c r="Q21" s="1" t="s">
        <v>174</v>
      </c>
      <c r="R21" s="1" t="s">
        <v>174</v>
      </c>
      <c r="S21" s="1" t="s">
        <v>174</v>
      </c>
      <c r="T21" s="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52"/>
  <sheetViews>
    <sheetView zoomScale="125" zoomScaleNormal="125" workbookViewId="0">
      <selection activeCell="F15" sqref="F15"/>
    </sheetView>
  </sheetViews>
  <sheetFormatPr baseColWidth="10" defaultColWidth="8.7109375" defaultRowHeight="15" x14ac:dyDescent="0.25"/>
  <cols>
    <col min="1" max="2" width="8.7109375" style="2"/>
    <col min="3" max="3" width="12" style="2" customWidth="1"/>
    <col min="4" max="4" width="24.140625" style="2" customWidth="1"/>
    <col min="5" max="5" width="7.140625" style="2" customWidth="1"/>
    <col min="6" max="6" width="68.7109375" style="2" customWidth="1"/>
    <col min="7" max="7" width="8.7109375" style="2"/>
    <col min="8" max="21" width="21.7109375" style="9" customWidth="1"/>
    <col min="22" max="16384" width="8.7109375" style="2"/>
  </cols>
  <sheetData>
    <row r="2" spans="2:21" x14ac:dyDescent="0.25">
      <c r="C2" s="3">
        <v>45000</v>
      </c>
      <c r="D2" s="4" t="s">
        <v>15</v>
      </c>
    </row>
    <row r="3" spans="2:21" x14ac:dyDescent="0.25">
      <c r="G3" s="37" t="s">
        <v>171</v>
      </c>
      <c r="H3" s="36" t="s">
        <v>21</v>
      </c>
      <c r="I3" s="36" t="s">
        <v>28</v>
      </c>
      <c r="J3" s="36" t="s">
        <v>31</v>
      </c>
      <c r="K3" s="36" t="s">
        <v>33</v>
      </c>
      <c r="L3" s="36" t="s">
        <v>40</v>
      </c>
      <c r="M3" s="36" t="s">
        <v>48</v>
      </c>
      <c r="N3" s="36" t="s">
        <v>50</v>
      </c>
      <c r="O3" s="36" t="s">
        <v>54</v>
      </c>
      <c r="P3" s="36" t="s">
        <v>36</v>
      </c>
      <c r="Q3" s="36" t="s">
        <v>37</v>
      </c>
      <c r="R3" s="36" t="s">
        <v>52</v>
      </c>
      <c r="S3" s="36"/>
      <c r="T3" s="36"/>
      <c r="U3" s="36"/>
    </row>
    <row r="4" spans="2:21" ht="45.75" x14ac:dyDescent="0.3">
      <c r="C4" s="49" t="s">
        <v>61</v>
      </c>
      <c r="D4" s="49"/>
      <c r="E4" s="49"/>
      <c r="F4" s="49"/>
      <c r="G4" s="37" t="s">
        <v>170</v>
      </c>
      <c r="H4" s="34" t="s">
        <v>55</v>
      </c>
      <c r="I4" s="34" t="s">
        <v>56</v>
      </c>
      <c r="J4" s="34" t="s">
        <v>57</v>
      </c>
      <c r="K4" s="34" t="s">
        <v>58</v>
      </c>
      <c r="L4" s="34" t="s">
        <v>39</v>
      </c>
      <c r="M4" s="34" t="s">
        <v>47</v>
      </c>
      <c r="N4" s="34" t="s">
        <v>49</v>
      </c>
      <c r="O4" s="34" t="s">
        <v>53</v>
      </c>
      <c r="P4" s="34" t="s">
        <v>165</v>
      </c>
      <c r="Q4" s="34" t="s">
        <v>59</v>
      </c>
      <c r="R4" s="34" t="s">
        <v>51</v>
      </c>
      <c r="S4" s="34" t="s">
        <v>166</v>
      </c>
      <c r="T4" s="34" t="s">
        <v>167</v>
      </c>
      <c r="U4" s="34" t="s">
        <v>168</v>
      </c>
    </row>
    <row r="5" spans="2:21" ht="45.75" x14ac:dyDescent="0.3">
      <c r="C5" s="31"/>
      <c r="D5" s="31"/>
      <c r="E5" s="31"/>
      <c r="F5" s="31"/>
      <c r="G5" s="4" t="s">
        <v>169</v>
      </c>
      <c r="H5" s="3" t="s">
        <v>151</v>
      </c>
      <c r="I5" s="3" t="s">
        <v>152</v>
      </c>
      <c r="J5" s="3" t="s">
        <v>164</v>
      </c>
      <c r="K5" s="3" t="s">
        <v>153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159</v>
      </c>
      <c r="R5" s="3" t="s">
        <v>160</v>
      </c>
      <c r="S5" s="3" t="s">
        <v>161</v>
      </c>
      <c r="T5" s="3" t="s">
        <v>162</v>
      </c>
      <c r="U5" s="3" t="s">
        <v>163</v>
      </c>
    </row>
    <row r="6" spans="2:21" ht="18.75" x14ac:dyDescent="0.3">
      <c r="C6" s="31"/>
      <c r="D6" s="31"/>
      <c r="E6" s="31"/>
      <c r="F6" s="31"/>
      <c r="G6" s="37" t="s">
        <v>150</v>
      </c>
      <c r="H6" s="36">
        <v>0</v>
      </c>
      <c r="I6" s="36">
        <v>1</v>
      </c>
      <c r="J6" s="36">
        <v>2</v>
      </c>
      <c r="K6" s="36">
        <v>3</v>
      </c>
      <c r="L6" s="36">
        <v>4</v>
      </c>
      <c r="M6" s="36">
        <v>5</v>
      </c>
      <c r="N6" s="36">
        <v>6</v>
      </c>
      <c r="O6" s="36">
        <v>7</v>
      </c>
      <c r="P6" s="36">
        <v>8</v>
      </c>
      <c r="Q6" s="36">
        <v>9</v>
      </c>
      <c r="R6" s="36">
        <v>10</v>
      </c>
      <c r="S6" s="36">
        <v>11</v>
      </c>
      <c r="T6" s="36">
        <v>12</v>
      </c>
      <c r="U6" s="36">
        <v>13</v>
      </c>
    </row>
    <row r="7" spans="2:21" x14ac:dyDescent="0.25"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 ht="26.25" customHeight="1" x14ac:dyDescent="0.25">
      <c r="B8" s="1"/>
      <c r="C8" s="5" t="s">
        <v>0</v>
      </c>
      <c r="D8" s="5" t="s">
        <v>1</v>
      </c>
      <c r="E8" s="5" t="s">
        <v>3</v>
      </c>
      <c r="F8" s="5" t="s">
        <v>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x14ac:dyDescent="0.25">
      <c r="B9" s="1"/>
      <c r="C9" s="1">
        <f>C2</f>
        <v>45000</v>
      </c>
      <c r="D9" s="1" t="s">
        <v>19</v>
      </c>
      <c r="E9" s="1">
        <v>2</v>
      </c>
      <c r="F9" s="1" t="s">
        <v>19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x14ac:dyDescent="0.25">
      <c r="B10" s="1"/>
      <c r="C10" s="1">
        <f>C9+1</f>
        <v>45001</v>
      </c>
      <c r="D10" s="1" t="s">
        <v>19</v>
      </c>
      <c r="E10" s="1">
        <v>2</v>
      </c>
      <c r="F10" s="8" t="s">
        <v>19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x14ac:dyDescent="0.25">
      <c r="B11" s="1"/>
      <c r="C11" s="1">
        <f>C10+1</f>
        <v>45002</v>
      </c>
      <c r="D11" s="1" t="s">
        <v>19</v>
      </c>
      <c r="E11" s="1">
        <v>2</v>
      </c>
      <c r="F11" s="1" t="s">
        <v>19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x14ac:dyDescent="0.25">
      <c r="B12" s="7"/>
      <c r="C12" s="7"/>
      <c r="D12" s="7"/>
      <c r="E12" s="7"/>
      <c r="F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x14ac:dyDescent="0.25">
      <c r="B13" s="50">
        <v>25</v>
      </c>
      <c r="C13" s="1">
        <f>45003+((B13-1)*40)</f>
        <v>45963</v>
      </c>
      <c r="D13" s="1" t="s">
        <v>8</v>
      </c>
      <c r="E13" s="1">
        <v>2</v>
      </c>
      <c r="F13" s="1" t="s">
        <v>95</v>
      </c>
      <c r="H13" s="2" t="s">
        <v>22</v>
      </c>
      <c r="I13" s="2" t="s">
        <v>22</v>
      </c>
      <c r="J13" s="2" t="s">
        <v>22</v>
      </c>
      <c r="K13" s="2" t="s">
        <v>22</v>
      </c>
      <c r="L13" s="2" t="s">
        <v>22</v>
      </c>
      <c r="M13" s="2" t="s">
        <v>22</v>
      </c>
      <c r="N13" s="2" t="s">
        <v>22</v>
      </c>
      <c r="O13" s="2" t="s">
        <v>22</v>
      </c>
      <c r="P13" s="2" t="s">
        <v>22</v>
      </c>
      <c r="Q13" s="2" t="s">
        <v>22</v>
      </c>
      <c r="R13" s="2" t="s">
        <v>22</v>
      </c>
      <c r="S13" s="2" t="s">
        <v>22</v>
      </c>
      <c r="T13" s="2" t="s">
        <v>22</v>
      </c>
      <c r="U13" s="2" t="s">
        <v>22</v>
      </c>
    </row>
    <row r="14" spans="2:21" x14ac:dyDescent="0.25">
      <c r="B14" s="51"/>
      <c r="C14" s="1">
        <f>C13+1</f>
        <v>45964</v>
      </c>
      <c r="D14" s="1" t="s">
        <v>9</v>
      </c>
      <c r="E14" s="6">
        <v>2</v>
      </c>
      <c r="F14" s="1" t="s">
        <v>96</v>
      </c>
      <c r="H14" s="2" t="s">
        <v>22</v>
      </c>
      <c r="I14" s="2" t="s">
        <v>22</v>
      </c>
      <c r="J14" s="2" t="s">
        <v>22</v>
      </c>
      <c r="K14" s="2" t="s">
        <v>22</v>
      </c>
      <c r="L14" s="2" t="s">
        <v>22</v>
      </c>
      <c r="M14" s="2" t="s">
        <v>22</v>
      </c>
      <c r="N14" s="2" t="s">
        <v>22</v>
      </c>
      <c r="O14" s="2" t="s">
        <v>22</v>
      </c>
      <c r="P14" s="2" t="s">
        <v>22</v>
      </c>
      <c r="Q14" s="2" t="s">
        <v>22</v>
      </c>
      <c r="R14" s="2" t="s">
        <v>22</v>
      </c>
      <c r="S14" s="2" t="s">
        <v>22</v>
      </c>
      <c r="T14" s="2" t="s">
        <v>22</v>
      </c>
      <c r="U14" s="2" t="s">
        <v>22</v>
      </c>
    </row>
    <row r="15" spans="2:21" x14ac:dyDescent="0.25">
      <c r="B15" s="51"/>
      <c r="C15" s="1">
        <f t="shared" ref="C15:C52" si="0">C14+1</f>
        <v>45965</v>
      </c>
      <c r="D15" s="1" t="s">
        <v>62</v>
      </c>
      <c r="E15" s="1">
        <v>2</v>
      </c>
      <c r="F15" s="1" t="s">
        <v>63</v>
      </c>
      <c r="H15" s="2" t="s">
        <v>120</v>
      </c>
      <c r="I15" s="2" t="s">
        <v>121</v>
      </c>
      <c r="J15" s="2" t="s">
        <v>121</v>
      </c>
      <c r="K15" s="2" t="s">
        <v>120</v>
      </c>
      <c r="L15" s="2" t="s">
        <v>120</v>
      </c>
      <c r="M15" s="2" t="s">
        <v>120</v>
      </c>
      <c r="N15" s="2" t="s">
        <v>120</v>
      </c>
      <c r="O15" s="2" t="s">
        <v>120</v>
      </c>
      <c r="P15" s="2" t="s">
        <v>120</v>
      </c>
      <c r="Q15" s="2" t="s">
        <v>120</v>
      </c>
      <c r="R15" s="2" t="s">
        <v>120</v>
      </c>
      <c r="S15" s="2" t="s">
        <v>120</v>
      </c>
      <c r="T15" s="2" t="s">
        <v>120</v>
      </c>
      <c r="U15" s="2" t="s">
        <v>120</v>
      </c>
    </row>
    <row r="16" spans="2:21" x14ac:dyDescent="0.25">
      <c r="B16" s="51"/>
      <c r="C16" s="1">
        <f t="shared" si="0"/>
        <v>45966</v>
      </c>
      <c r="D16" s="1" t="s">
        <v>90</v>
      </c>
      <c r="E16" s="1">
        <v>2</v>
      </c>
      <c r="F16" s="1" t="s">
        <v>91</v>
      </c>
      <c r="H16" s="2" t="s">
        <v>122</v>
      </c>
      <c r="I16" s="2" t="s">
        <v>122</v>
      </c>
      <c r="J16" s="2" t="s">
        <v>122</v>
      </c>
      <c r="K16" s="2" t="s">
        <v>122</v>
      </c>
      <c r="L16" s="2" t="s">
        <v>122</v>
      </c>
      <c r="M16" s="2" t="s">
        <v>122</v>
      </c>
      <c r="N16" s="2" t="s">
        <v>122</v>
      </c>
      <c r="O16" s="2" t="s">
        <v>122</v>
      </c>
      <c r="P16" s="2" t="s">
        <v>122</v>
      </c>
      <c r="Q16" s="2" t="s">
        <v>122</v>
      </c>
      <c r="R16" s="2" t="s">
        <v>122</v>
      </c>
      <c r="S16" s="2" t="s">
        <v>122</v>
      </c>
      <c r="T16" s="2" t="s">
        <v>122</v>
      </c>
      <c r="U16" s="2" t="s">
        <v>122</v>
      </c>
    </row>
    <row r="17" spans="2:21" x14ac:dyDescent="0.25">
      <c r="B17" s="51"/>
      <c r="C17" s="1">
        <f t="shared" si="0"/>
        <v>45967</v>
      </c>
      <c r="D17" s="1" t="s">
        <v>92</v>
      </c>
      <c r="E17" s="1">
        <v>2</v>
      </c>
      <c r="F17" s="1" t="s">
        <v>97</v>
      </c>
      <c r="H17" s="2" t="s">
        <v>30</v>
      </c>
      <c r="I17" s="2" t="s">
        <v>30</v>
      </c>
      <c r="J17" s="2" t="s">
        <v>30</v>
      </c>
      <c r="K17" s="2" t="s">
        <v>30</v>
      </c>
      <c r="L17" s="2" t="s">
        <v>30</v>
      </c>
      <c r="M17" s="2" t="s">
        <v>30</v>
      </c>
      <c r="N17" s="2" t="s">
        <v>30</v>
      </c>
      <c r="O17" s="2" t="s">
        <v>30</v>
      </c>
      <c r="P17" s="2" t="s">
        <v>30</v>
      </c>
      <c r="Q17" s="2" t="s">
        <v>30</v>
      </c>
      <c r="R17" s="2" t="s">
        <v>30</v>
      </c>
      <c r="S17" s="2" t="s">
        <v>30</v>
      </c>
      <c r="T17" s="2" t="s">
        <v>30</v>
      </c>
      <c r="U17" s="2" t="s">
        <v>30</v>
      </c>
    </row>
    <row r="18" spans="2:21" x14ac:dyDescent="0.25">
      <c r="B18" s="51"/>
      <c r="C18" s="1">
        <f t="shared" si="0"/>
        <v>45968</v>
      </c>
      <c r="D18" s="1" t="s">
        <v>150</v>
      </c>
      <c r="E18" s="1">
        <v>2</v>
      </c>
      <c r="F18" s="1" t="s">
        <v>173</v>
      </c>
      <c r="H18" s="9">
        <v>0</v>
      </c>
      <c r="I18" s="9">
        <v>1</v>
      </c>
      <c r="J18" s="9">
        <v>2</v>
      </c>
      <c r="K18" s="9">
        <v>3</v>
      </c>
      <c r="L18" s="9">
        <v>4</v>
      </c>
      <c r="M18" s="9">
        <v>5</v>
      </c>
      <c r="N18" s="9">
        <v>6</v>
      </c>
      <c r="O18" s="9">
        <v>7</v>
      </c>
      <c r="P18" s="9">
        <v>8</v>
      </c>
      <c r="Q18" s="9">
        <v>9</v>
      </c>
      <c r="R18" s="9">
        <v>10</v>
      </c>
      <c r="S18" s="9">
        <v>11</v>
      </c>
      <c r="T18" s="9">
        <v>12</v>
      </c>
      <c r="U18" s="9">
        <v>13</v>
      </c>
    </row>
    <row r="19" spans="2:21" ht="30" x14ac:dyDescent="0.25">
      <c r="B19" s="51"/>
      <c r="C19" s="1">
        <f t="shared" si="0"/>
        <v>45969</v>
      </c>
      <c r="D19" s="1" t="s">
        <v>107</v>
      </c>
      <c r="E19" s="1">
        <v>2</v>
      </c>
      <c r="F19" s="1" t="s">
        <v>107</v>
      </c>
      <c r="H19" s="2" t="s">
        <v>123</v>
      </c>
      <c r="I19" s="2" t="s">
        <v>123</v>
      </c>
      <c r="J19" s="2" t="s">
        <v>123</v>
      </c>
      <c r="K19" s="2" t="s">
        <v>123</v>
      </c>
      <c r="L19" s="2" t="s">
        <v>126</v>
      </c>
      <c r="M19" s="2" t="s">
        <v>126</v>
      </c>
      <c r="N19" s="38" t="s">
        <v>30</v>
      </c>
      <c r="O19" s="38" t="s">
        <v>205</v>
      </c>
      <c r="P19" s="2" t="s">
        <v>124</v>
      </c>
      <c r="Q19" s="2" t="s">
        <v>125</v>
      </c>
      <c r="R19" s="2" t="s">
        <v>124</v>
      </c>
      <c r="S19" s="2" t="s">
        <v>124</v>
      </c>
      <c r="T19" s="2" t="s">
        <v>124</v>
      </c>
      <c r="U19" s="2" t="s">
        <v>124</v>
      </c>
    </row>
    <row r="20" spans="2:21" ht="30" x14ac:dyDescent="0.25">
      <c r="B20" s="52"/>
      <c r="C20" s="1">
        <f t="shared" si="0"/>
        <v>45970</v>
      </c>
      <c r="D20" s="1" t="s">
        <v>107</v>
      </c>
      <c r="E20" s="1">
        <v>2</v>
      </c>
      <c r="F20" s="1" t="s">
        <v>107</v>
      </c>
      <c r="H20" s="2" t="s">
        <v>127</v>
      </c>
      <c r="I20" s="2" t="s">
        <v>127</v>
      </c>
      <c r="J20" s="2" t="s">
        <v>127</v>
      </c>
      <c r="K20" s="2" t="s">
        <v>127</v>
      </c>
      <c r="L20" s="2" t="s">
        <v>139</v>
      </c>
      <c r="M20" s="2" t="s">
        <v>139</v>
      </c>
      <c r="N20" s="38" t="s">
        <v>30</v>
      </c>
      <c r="O20" s="38" t="s">
        <v>206</v>
      </c>
      <c r="P20" s="2" t="s">
        <v>134</v>
      </c>
      <c r="Q20" s="2" t="s">
        <v>137</v>
      </c>
      <c r="R20" s="2" t="s">
        <v>134</v>
      </c>
      <c r="S20" s="2" t="s">
        <v>134</v>
      </c>
      <c r="T20" s="2" t="s">
        <v>134</v>
      </c>
      <c r="U20" s="2" t="s">
        <v>134</v>
      </c>
    </row>
    <row r="21" spans="2:21" x14ac:dyDescent="0.25">
      <c r="B21" s="52"/>
      <c r="C21" s="1">
        <f t="shared" si="0"/>
        <v>45971</v>
      </c>
      <c r="D21" s="1" t="s">
        <v>107</v>
      </c>
      <c r="E21" s="1">
        <v>2</v>
      </c>
      <c r="F21" s="1" t="s">
        <v>107</v>
      </c>
      <c r="H21" s="2" t="s">
        <v>128</v>
      </c>
      <c r="I21" s="2" t="s">
        <v>128</v>
      </c>
      <c r="J21" s="2" t="s">
        <v>128</v>
      </c>
      <c r="K21" s="2" t="s">
        <v>30</v>
      </c>
      <c r="L21" s="2" t="s">
        <v>140</v>
      </c>
      <c r="M21" s="2" t="s">
        <v>140</v>
      </c>
      <c r="N21" s="38" t="s">
        <v>30</v>
      </c>
      <c r="O21" s="43" t="s">
        <v>30</v>
      </c>
      <c r="P21" s="2" t="s">
        <v>135</v>
      </c>
      <c r="Q21" s="2" t="s">
        <v>138</v>
      </c>
      <c r="R21" s="2" t="s">
        <v>128</v>
      </c>
      <c r="S21" s="2" t="s">
        <v>30</v>
      </c>
      <c r="T21" s="2" t="s">
        <v>30</v>
      </c>
      <c r="U21" s="2" t="s">
        <v>135</v>
      </c>
    </row>
    <row r="22" spans="2:21" ht="30" x14ac:dyDescent="0.25">
      <c r="B22" s="52"/>
      <c r="C22" s="1">
        <f t="shared" si="0"/>
        <v>45972</v>
      </c>
      <c r="D22" s="1" t="s">
        <v>107</v>
      </c>
      <c r="E22" s="1">
        <v>2</v>
      </c>
      <c r="F22" s="1" t="s">
        <v>107</v>
      </c>
      <c r="H22" s="2" t="s">
        <v>129</v>
      </c>
      <c r="I22" s="2" t="s">
        <v>129</v>
      </c>
      <c r="J22" s="2" t="s">
        <v>129</v>
      </c>
      <c r="K22" s="2" t="s">
        <v>30</v>
      </c>
      <c r="L22" s="2" t="s">
        <v>141</v>
      </c>
      <c r="M22" s="2" t="s">
        <v>141</v>
      </c>
      <c r="N22" s="38" t="s">
        <v>30</v>
      </c>
      <c r="O22" s="43" t="s">
        <v>30</v>
      </c>
      <c r="P22" s="2" t="s">
        <v>136</v>
      </c>
      <c r="Q22" s="2" t="s">
        <v>30</v>
      </c>
      <c r="R22" s="2" t="s">
        <v>129</v>
      </c>
      <c r="S22" s="2" t="s">
        <v>30</v>
      </c>
      <c r="T22" s="2" t="s">
        <v>30</v>
      </c>
      <c r="U22" s="2" t="s">
        <v>136</v>
      </c>
    </row>
    <row r="23" spans="2:21" x14ac:dyDescent="0.25">
      <c r="B23" s="52"/>
      <c r="C23" s="1">
        <f t="shared" si="0"/>
        <v>45973</v>
      </c>
      <c r="D23" s="1" t="s">
        <v>107</v>
      </c>
      <c r="E23" s="1">
        <v>2</v>
      </c>
      <c r="F23" s="1" t="s">
        <v>107</v>
      </c>
      <c r="H23" s="2" t="s">
        <v>30</v>
      </c>
      <c r="I23" s="2" t="s">
        <v>130</v>
      </c>
      <c r="J23" s="2" t="s">
        <v>130</v>
      </c>
      <c r="K23" s="2" t="s">
        <v>30</v>
      </c>
      <c r="L23" s="2" t="s">
        <v>142</v>
      </c>
      <c r="M23" s="2" t="s">
        <v>142</v>
      </c>
      <c r="N23" s="38" t="s">
        <v>30</v>
      </c>
      <c r="O23" s="43" t="s">
        <v>30</v>
      </c>
      <c r="P23" s="2" t="s">
        <v>30</v>
      </c>
      <c r="Q23" s="2" t="s">
        <v>30</v>
      </c>
      <c r="R23" s="2" t="s">
        <v>30</v>
      </c>
      <c r="S23" s="2" t="s">
        <v>30</v>
      </c>
      <c r="T23" s="2" t="s">
        <v>30</v>
      </c>
      <c r="U23" s="2" t="s">
        <v>30</v>
      </c>
    </row>
    <row r="24" spans="2:21" x14ac:dyDescent="0.25">
      <c r="B24" s="52"/>
      <c r="C24" s="1">
        <f t="shared" si="0"/>
        <v>45974</v>
      </c>
      <c r="D24" s="1" t="s">
        <v>107</v>
      </c>
      <c r="E24" s="1">
        <v>2</v>
      </c>
      <c r="F24" s="1" t="s">
        <v>107</v>
      </c>
      <c r="H24" s="2" t="s">
        <v>30</v>
      </c>
      <c r="I24" s="2" t="s">
        <v>131</v>
      </c>
      <c r="J24" s="2" t="s">
        <v>131</v>
      </c>
      <c r="K24" s="2" t="s">
        <v>30</v>
      </c>
      <c r="L24" s="2" t="s">
        <v>143</v>
      </c>
      <c r="M24" s="2" t="s">
        <v>143</v>
      </c>
      <c r="N24" s="38" t="s">
        <v>30</v>
      </c>
      <c r="O24" s="43" t="s">
        <v>30</v>
      </c>
      <c r="P24" s="2" t="s">
        <v>30</v>
      </c>
      <c r="Q24" s="2" t="s">
        <v>30</v>
      </c>
      <c r="R24" s="2" t="s">
        <v>30</v>
      </c>
      <c r="S24" s="2" t="s">
        <v>30</v>
      </c>
      <c r="T24" s="2" t="s">
        <v>30</v>
      </c>
      <c r="U24" s="2" t="s">
        <v>30</v>
      </c>
    </row>
    <row r="25" spans="2:21" x14ac:dyDescent="0.25">
      <c r="B25" s="52"/>
      <c r="C25" s="1">
        <f t="shared" si="0"/>
        <v>45975</v>
      </c>
      <c r="D25" s="1" t="s">
        <v>107</v>
      </c>
      <c r="E25" s="1">
        <v>2</v>
      </c>
      <c r="F25" s="1" t="s">
        <v>107</v>
      </c>
      <c r="H25" s="2" t="s">
        <v>30</v>
      </c>
      <c r="I25" s="2" t="s">
        <v>30</v>
      </c>
      <c r="J25" s="2" t="s">
        <v>132</v>
      </c>
      <c r="K25" s="2" t="s">
        <v>30</v>
      </c>
      <c r="L25" s="2" t="s">
        <v>144</v>
      </c>
      <c r="M25" s="2" t="s">
        <v>144</v>
      </c>
      <c r="N25" s="38" t="s">
        <v>30</v>
      </c>
      <c r="O25" s="2" t="s">
        <v>30</v>
      </c>
      <c r="P25" s="2" t="s">
        <v>30</v>
      </c>
      <c r="Q25" s="2" t="s">
        <v>30</v>
      </c>
      <c r="R25" s="2" t="s">
        <v>30</v>
      </c>
      <c r="S25" s="2" t="s">
        <v>30</v>
      </c>
      <c r="T25" s="2" t="s">
        <v>30</v>
      </c>
      <c r="U25" s="2" t="s">
        <v>30</v>
      </c>
    </row>
    <row r="26" spans="2:21" ht="30" x14ac:dyDescent="0.25">
      <c r="B26" s="52"/>
      <c r="C26" s="1">
        <f t="shared" si="0"/>
        <v>45976</v>
      </c>
      <c r="D26" s="1" t="s">
        <v>107</v>
      </c>
      <c r="E26" s="1">
        <v>2</v>
      </c>
      <c r="F26" s="1" t="s">
        <v>107</v>
      </c>
      <c r="H26" s="2" t="s">
        <v>30</v>
      </c>
      <c r="I26" s="2" t="s">
        <v>30</v>
      </c>
      <c r="J26" s="2" t="s">
        <v>133</v>
      </c>
      <c r="K26" s="2" t="s">
        <v>30</v>
      </c>
      <c r="L26" s="2" t="s">
        <v>145</v>
      </c>
      <c r="M26" s="2" t="s">
        <v>145</v>
      </c>
      <c r="N26" s="38" t="s">
        <v>30</v>
      </c>
      <c r="O26" s="2" t="s">
        <v>30</v>
      </c>
      <c r="P26" s="2" t="s">
        <v>30</v>
      </c>
      <c r="Q26" s="2" t="s">
        <v>30</v>
      </c>
      <c r="R26" s="2" t="s">
        <v>30</v>
      </c>
      <c r="S26" s="2" t="s">
        <v>30</v>
      </c>
      <c r="T26" s="2" t="s">
        <v>30</v>
      </c>
      <c r="U26" s="2" t="s">
        <v>30</v>
      </c>
    </row>
    <row r="27" spans="2:21" x14ac:dyDescent="0.25">
      <c r="B27" s="52"/>
      <c r="C27" s="1">
        <f t="shared" si="0"/>
        <v>45977</v>
      </c>
      <c r="D27" s="1" t="s">
        <v>107</v>
      </c>
      <c r="E27" s="1">
        <v>2</v>
      </c>
      <c r="F27" s="1" t="s">
        <v>107</v>
      </c>
      <c r="H27" s="2" t="s">
        <v>30</v>
      </c>
      <c r="I27" s="2" t="s">
        <v>30</v>
      </c>
      <c r="J27" s="2" t="s">
        <v>30</v>
      </c>
      <c r="K27" s="2" t="s">
        <v>30</v>
      </c>
      <c r="L27" s="2" t="s">
        <v>146</v>
      </c>
      <c r="M27" s="2" t="s">
        <v>146</v>
      </c>
      <c r="N27" s="2" t="s">
        <v>146</v>
      </c>
      <c r="O27" s="2" t="s">
        <v>30</v>
      </c>
      <c r="P27" s="2" t="s">
        <v>30</v>
      </c>
      <c r="Q27" s="2" t="s">
        <v>30</v>
      </c>
      <c r="R27" s="2" t="s">
        <v>30</v>
      </c>
      <c r="S27" s="2" t="s">
        <v>30</v>
      </c>
      <c r="T27" s="2" t="s">
        <v>30</v>
      </c>
      <c r="U27" s="2" t="s">
        <v>30</v>
      </c>
    </row>
    <row r="28" spans="2:21" x14ac:dyDescent="0.25">
      <c r="B28" s="52"/>
      <c r="C28" s="1">
        <f t="shared" si="0"/>
        <v>45978</v>
      </c>
      <c r="D28" s="1" t="s">
        <v>107</v>
      </c>
      <c r="E28" s="1">
        <v>2</v>
      </c>
      <c r="F28" s="1" t="s">
        <v>107</v>
      </c>
      <c r="H28" s="2" t="s">
        <v>30</v>
      </c>
      <c r="I28" s="2" t="s">
        <v>30</v>
      </c>
      <c r="J28" s="2" t="s">
        <v>30</v>
      </c>
      <c r="K28" s="2" t="s">
        <v>30</v>
      </c>
      <c r="L28" s="2" t="s">
        <v>147</v>
      </c>
      <c r="M28" s="2" t="s">
        <v>147</v>
      </c>
      <c r="N28" s="2" t="s">
        <v>147</v>
      </c>
      <c r="O28" s="2" t="s">
        <v>30</v>
      </c>
      <c r="P28" s="2" t="s">
        <v>30</v>
      </c>
      <c r="Q28" s="2" t="s">
        <v>30</v>
      </c>
      <c r="R28" s="2" t="s">
        <v>30</v>
      </c>
      <c r="S28" s="2" t="s">
        <v>30</v>
      </c>
      <c r="T28" s="2" t="s">
        <v>30</v>
      </c>
      <c r="U28" s="2" t="s">
        <v>30</v>
      </c>
    </row>
    <row r="29" spans="2:21" x14ac:dyDescent="0.25">
      <c r="B29" s="52"/>
      <c r="C29" s="1">
        <f t="shared" si="0"/>
        <v>45979</v>
      </c>
      <c r="D29" s="1" t="s">
        <v>107</v>
      </c>
      <c r="E29" s="1">
        <v>2</v>
      </c>
      <c r="F29" s="1" t="s">
        <v>107</v>
      </c>
      <c r="H29" s="2" t="s">
        <v>30</v>
      </c>
      <c r="I29" s="2" t="s">
        <v>30</v>
      </c>
      <c r="J29" s="2" t="s">
        <v>30</v>
      </c>
      <c r="K29" s="2" t="s">
        <v>30</v>
      </c>
      <c r="L29" s="2" t="s">
        <v>148</v>
      </c>
      <c r="M29" s="2" t="s">
        <v>148</v>
      </c>
      <c r="N29" s="2" t="s">
        <v>148</v>
      </c>
      <c r="O29" s="2" t="s">
        <v>30</v>
      </c>
      <c r="P29" s="2" t="s">
        <v>30</v>
      </c>
      <c r="Q29" s="2" t="s">
        <v>30</v>
      </c>
      <c r="R29" s="2" t="s">
        <v>30</v>
      </c>
      <c r="S29" s="2" t="s">
        <v>30</v>
      </c>
      <c r="T29" s="2" t="s">
        <v>30</v>
      </c>
      <c r="U29" s="2" t="s">
        <v>30</v>
      </c>
    </row>
    <row r="30" spans="2:21" ht="30" x14ac:dyDescent="0.25">
      <c r="B30" s="52"/>
      <c r="C30" s="1">
        <f t="shared" si="0"/>
        <v>45980</v>
      </c>
      <c r="D30" s="1" t="s">
        <v>107</v>
      </c>
      <c r="E30" s="1">
        <v>2</v>
      </c>
      <c r="F30" s="1" t="s">
        <v>107</v>
      </c>
      <c r="H30" s="2" t="s">
        <v>30</v>
      </c>
      <c r="I30" s="2" t="s">
        <v>30</v>
      </c>
      <c r="J30" s="2" t="s">
        <v>30</v>
      </c>
      <c r="K30" s="2" t="s">
        <v>30</v>
      </c>
      <c r="L30" s="2" t="s">
        <v>149</v>
      </c>
      <c r="M30" s="2" t="s">
        <v>149</v>
      </c>
      <c r="N30" s="2" t="s">
        <v>149</v>
      </c>
      <c r="O30" s="2" t="s">
        <v>30</v>
      </c>
      <c r="P30" s="2" t="s">
        <v>30</v>
      </c>
      <c r="Q30" s="2" t="s">
        <v>30</v>
      </c>
      <c r="R30" s="2" t="s">
        <v>30</v>
      </c>
      <c r="S30" s="2" t="s">
        <v>30</v>
      </c>
      <c r="T30" s="2" t="s">
        <v>30</v>
      </c>
      <c r="U30" s="2" t="s">
        <v>30</v>
      </c>
    </row>
    <row r="31" spans="2:21" x14ac:dyDescent="0.25">
      <c r="B31" s="52"/>
      <c r="C31" s="1">
        <f t="shared" si="0"/>
        <v>45981</v>
      </c>
      <c r="D31" s="1" t="s">
        <v>19</v>
      </c>
      <c r="E31" s="1">
        <v>2</v>
      </c>
      <c r="F31" s="1" t="s">
        <v>19</v>
      </c>
      <c r="H31" s="2" t="s">
        <v>30</v>
      </c>
      <c r="I31" s="2" t="s">
        <v>30</v>
      </c>
      <c r="J31" s="2" t="s">
        <v>30</v>
      </c>
      <c r="K31" s="2" t="s">
        <v>30</v>
      </c>
      <c r="L31" s="2" t="s">
        <v>30</v>
      </c>
      <c r="M31" s="2" t="s">
        <v>30</v>
      </c>
      <c r="N31" s="2" t="s">
        <v>30</v>
      </c>
      <c r="O31" s="2" t="s">
        <v>30</v>
      </c>
      <c r="P31" s="2" t="s">
        <v>30</v>
      </c>
      <c r="Q31" s="2" t="s">
        <v>30</v>
      </c>
      <c r="R31" s="2" t="s">
        <v>30</v>
      </c>
      <c r="S31" s="2" t="s">
        <v>30</v>
      </c>
      <c r="T31" s="2" t="s">
        <v>30</v>
      </c>
      <c r="U31" s="2" t="s">
        <v>30</v>
      </c>
    </row>
    <row r="32" spans="2:21" x14ac:dyDescent="0.25">
      <c r="B32" s="52"/>
      <c r="C32" s="1">
        <f t="shared" si="0"/>
        <v>45982</v>
      </c>
      <c r="D32" s="1" t="s">
        <v>19</v>
      </c>
      <c r="E32" s="1">
        <v>2</v>
      </c>
      <c r="F32" s="1" t="s">
        <v>19</v>
      </c>
      <c r="H32" s="2" t="s">
        <v>30</v>
      </c>
      <c r="I32" s="2" t="s">
        <v>30</v>
      </c>
      <c r="J32" s="2" t="s">
        <v>30</v>
      </c>
      <c r="K32" s="2" t="s">
        <v>30</v>
      </c>
      <c r="L32" s="2" t="s">
        <v>30</v>
      </c>
      <c r="M32" s="2" t="s">
        <v>30</v>
      </c>
      <c r="N32" s="2" t="s">
        <v>30</v>
      </c>
      <c r="O32" s="2" t="s">
        <v>30</v>
      </c>
      <c r="P32" s="2" t="s">
        <v>30</v>
      </c>
      <c r="Q32" s="2" t="s">
        <v>30</v>
      </c>
      <c r="R32" s="2" t="s">
        <v>30</v>
      </c>
      <c r="S32" s="2" t="s">
        <v>30</v>
      </c>
      <c r="T32" s="2" t="s">
        <v>30</v>
      </c>
      <c r="U32" s="2" t="s">
        <v>30</v>
      </c>
    </row>
    <row r="33" spans="2:21" x14ac:dyDescent="0.25">
      <c r="B33" s="52"/>
      <c r="C33" s="1">
        <f t="shared" si="0"/>
        <v>45983</v>
      </c>
      <c r="D33" s="1" t="s">
        <v>19</v>
      </c>
      <c r="E33" s="1">
        <v>2</v>
      </c>
      <c r="F33" s="1" t="s">
        <v>19</v>
      </c>
      <c r="H33" s="2" t="s">
        <v>30</v>
      </c>
      <c r="I33" s="2" t="s">
        <v>30</v>
      </c>
      <c r="J33" s="2" t="s">
        <v>30</v>
      </c>
      <c r="K33" s="2" t="s">
        <v>30</v>
      </c>
      <c r="L33" s="2" t="s">
        <v>30</v>
      </c>
      <c r="M33" s="2" t="s">
        <v>30</v>
      </c>
      <c r="N33" s="2" t="s">
        <v>30</v>
      </c>
      <c r="O33" s="2" t="s">
        <v>30</v>
      </c>
      <c r="P33" s="2" t="s">
        <v>30</v>
      </c>
      <c r="Q33" s="2" t="s">
        <v>30</v>
      </c>
      <c r="R33" s="2" t="s">
        <v>30</v>
      </c>
      <c r="S33" s="2" t="s">
        <v>30</v>
      </c>
      <c r="T33" s="2" t="s">
        <v>30</v>
      </c>
      <c r="U33" s="2" t="s">
        <v>30</v>
      </c>
    </row>
    <row r="34" spans="2:21" x14ac:dyDescent="0.25">
      <c r="B34" s="52"/>
      <c r="C34" s="1">
        <f t="shared" si="0"/>
        <v>45984</v>
      </c>
      <c r="D34" s="1" t="s">
        <v>108</v>
      </c>
      <c r="E34" s="1">
        <v>2</v>
      </c>
      <c r="F34" s="1" t="s">
        <v>109</v>
      </c>
      <c r="H34" s="2" t="s">
        <v>108</v>
      </c>
      <c r="I34" s="2" t="s">
        <v>108</v>
      </c>
      <c r="J34" s="2" t="s">
        <v>108</v>
      </c>
      <c r="K34" s="2" t="s">
        <v>108</v>
      </c>
      <c r="L34" s="2" t="s">
        <v>108</v>
      </c>
      <c r="M34" s="2" t="s">
        <v>108</v>
      </c>
      <c r="N34" s="2" t="s">
        <v>108</v>
      </c>
      <c r="O34" s="2" t="s">
        <v>108</v>
      </c>
      <c r="P34" s="2" t="s">
        <v>108</v>
      </c>
      <c r="Q34" s="2" t="s">
        <v>108</v>
      </c>
      <c r="R34" s="2" t="s">
        <v>108</v>
      </c>
      <c r="S34" s="2" t="s">
        <v>108</v>
      </c>
      <c r="T34" s="2" t="s">
        <v>108</v>
      </c>
      <c r="U34" s="2" t="s">
        <v>108</v>
      </c>
    </row>
    <row r="35" spans="2:21" x14ac:dyDescent="0.25">
      <c r="B35" s="52"/>
      <c r="C35" s="1">
        <f t="shared" si="0"/>
        <v>45985</v>
      </c>
      <c r="D35" s="1" t="s">
        <v>108</v>
      </c>
      <c r="E35" s="1">
        <v>2</v>
      </c>
      <c r="F35" s="1" t="s">
        <v>109</v>
      </c>
      <c r="H35" s="2" t="s">
        <v>108</v>
      </c>
      <c r="I35" s="2" t="s">
        <v>108</v>
      </c>
      <c r="J35" s="2" t="s">
        <v>108</v>
      </c>
      <c r="K35" s="2" t="s">
        <v>108</v>
      </c>
      <c r="L35" s="2" t="s">
        <v>108</v>
      </c>
      <c r="M35" s="2" t="s">
        <v>108</v>
      </c>
      <c r="N35" s="2" t="s">
        <v>108</v>
      </c>
      <c r="O35" s="2" t="s">
        <v>108</v>
      </c>
      <c r="P35" s="2" t="s">
        <v>108</v>
      </c>
      <c r="Q35" s="2" t="s">
        <v>108</v>
      </c>
      <c r="R35" s="2" t="s">
        <v>108</v>
      </c>
      <c r="S35" s="2" t="s">
        <v>108</v>
      </c>
      <c r="T35" s="2" t="s">
        <v>108</v>
      </c>
      <c r="U35" s="2" t="s">
        <v>108</v>
      </c>
    </row>
    <row r="36" spans="2:21" x14ac:dyDescent="0.25">
      <c r="B36" s="52"/>
      <c r="C36" s="1">
        <f t="shared" si="0"/>
        <v>45986</v>
      </c>
      <c r="D36" s="1" t="s">
        <v>108</v>
      </c>
      <c r="E36" s="1">
        <v>2</v>
      </c>
      <c r="F36" s="1" t="s">
        <v>109</v>
      </c>
      <c r="H36" s="2" t="s">
        <v>108</v>
      </c>
      <c r="I36" s="2" t="s">
        <v>108</v>
      </c>
      <c r="J36" s="2" t="s">
        <v>108</v>
      </c>
      <c r="K36" s="2" t="s">
        <v>108</v>
      </c>
      <c r="L36" s="2" t="s">
        <v>108</v>
      </c>
      <c r="M36" s="2" t="s">
        <v>108</v>
      </c>
      <c r="N36" s="2" t="s">
        <v>108</v>
      </c>
      <c r="O36" s="2" t="s">
        <v>108</v>
      </c>
      <c r="P36" s="2" t="s">
        <v>108</v>
      </c>
      <c r="Q36" s="2" t="s">
        <v>108</v>
      </c>
      <c r="R36" s="2" t="s">
        <v>108</v>
      </c>
      <c r="S36" s="2" t="s">
        <v>108</v>
      </c>
      <c r="T36" s="2" t="s">
        <v>108</v>
      </c>
      <c r="U36" s="2" t="s">
        <v>108</v>
      </c>
    </row>
    <row r="37" spans="2:21" x14ac:dyDescent="0.25">
      <c r="B37" s="52"/>
      <c r="C37" s="1">
        <f t="shared" si="0"/>
        <v>45987</v>
      </c>
      <c r="D37" s="1" t="s">
        <v>108</v>
      </c>
      <c r="E37" s="1">
        <v>2</v>
      </c>
      <c r="F37" s="1" t="s">
        <v>109</v>
      </c>
      <c r="H37" s="2" t="s">
        <v>108</v>
      </c>
      <c r="I37" s="2" t="s">
        <v>108</v>
      </c>
      <c r="J37" s="2" t="s">
        <v>108</v>
      </c>
      <c r="K37" s="2" t="s">
        <v>108</v>
      </c>
      <c r="L37" s="2" t="s">
        <v>108</v>
      </c>
      <c r="M37" s="2" t="s">
        <v>108</v>
      </c>
      <c r="N37" s="2" t="s">
        <v>108</v>
      </c>
      <c r="O37" s="2" t="s">
        <v>108</v>
      </c>
      <c r="P37" s="2" t="s">
        <v>108</v>
      </c>
      <c r="Q37" s="2" t="s">
        <v>108</v>
      </c>
      <c r="R37" s="2" t="s">
        <v>108</v>
      </c>
      <c r="S37" s="2" t="s">
        <v>108</v>
      </c>
      <c r="T37" s="2" t="s">
        <v>108</v>
      </c>
      <c r="U37" s="2" t="s">
        <v>108</v>
      </c>
    </row>
    <row r="38" spans="2:21" x14ac:dyDescent="0.25">
      <c r="B38" s="52"/>
      <c r="C38" s="1">
        <f t="shared" si="0"/>
        <v>45988</v>
      </c>
      <c r="D38" s="1" t="s">
        <v>108</v>
      </c>
      <c r="E38" s="1">
        <v>2</v>
      </c>
      <c r="F38" s="1" t="s">
        <v>109</v>
      </c>
      <c r="H38" s="2" t="s">
        <v>108</v>
      </c>
      <c r="I38" s="2" t="s">
        <v>108</v>
      </c>
      <c r="J38" s="2" t="s">
        <v>108</v>
      </c>
      <c r="K38" s="2" t="s">
        <v>108</v>
      </c>
      <c r="L38" s="2" t="s">
        <v>108</v>
      </c>
      <c r="M38" s="2" t="s">
        <v>108</v>
      </c>
      <c r="N38" s="2" t="s">
        <v>108</v>
      </c>
      <c r="O38" s="2" t="s">
        <v>108</v>
      </c>
      <c r="P38" s="2" t="s">
        <v>108</v>
      </c>
      <c r="Q38" s="2" t="s">
        <v>108</v>
      </c>
      <c r="R38" s="2" t="s">
        <v>108</v>
      </c>
      <c r="S38" s="2" t="s">
        <v>108</v>
      </c>
      <c r="T38" s="2" t="s">
        <v>108</v>
      </c>
      <c r="U38" s="2" t="s">
        <v>108</v>
      </c>
    </row>
    <row r="39" spans="2:21" x14ac:dyDescent="0.25">
      <c r="B39" s="52"/>
      <c r="C39" s="1">
        <f t="shared" si="0"/>
        <v>45989</v>
      </c>
      <c r="D39" s="1" t="s">
        <v>108</v>
      </c>
      <c r="E39" s="1">
        <v>2</v>
      </c>
      <c r="F39" s="1" t="s">
        <v>109</v>
      </c>
      <c r="H39" s="2" t="s">
        <v>108</v>
      </c>
      <c r="I39" s="2" t="s">
        <v>108</v>
      </c>
      <c r="J39" s="2" t="s">
        <v>108</v>
      </c>
      <c r="K39" s="2" t="s">
        <v>108</v>
      </c>
      <c r="L39" s="2" t="s">
        <v>108</v>
      </c>
      <c r="M39" s="2" t="s">
        <v>108</v>
      </c>
      <c r="N39" s="2" t="s">
        <v>108</v>
      </c>
      <c r="O39" s="2" t="s">
        <v>108</v>
      </c>
      <c r="P39" s="2" t="s">
        <v>108</v>
      </c>
      <c r="Q39" s="2" t="s">
        <v>108</v>
      </c>
      <c r="R39" s="2" t="s">
        <v>108</v>
      </c>
      <c r="S39" s="2" t="s">
        <v>108</v>
      </c>
      <c r="T39" s="2" t="s">
        <v>108</v>
      </c>
      <c r="U39" s="2" t="s">
        <v>108</v>
      </c>
    </row>
    <row r="40" spans="2:21" x14ac:dyDescent="0.25">
      <c r="B40" s="52"/>
      <c r="C40" s="1">
        <f t="shared" si="0"/>
        <v>45990</v>
      </c>
      <c r="D40" s="1" t="s">
        <v>108</v>
      </c>
      <c r="E40" s="1">
        <v>2</v>
      </c>
      <c r="F40" s="1" t="s">
        <v>109</v>
      </c>
      <c r="H40" s="2" t="s">
        <v>108</v>
      </c>
      <c r="I40" s="2" t="s">
        <v>108</v>
      </c>
      <c r="J40" s="2" t="s">
        <v>108</v>
      </c>
      <c r="K40" s="2" t="s">
        <v>108</v>
      </c>
      <c r="L40" s="2" t="s">
        <v>108</v>
      </c>
      <c r="M40" s="2" t="s">
        <v>108</v>
      </c>
      <c r="N40" s="2" t="s">
        <v>108</v>
      </c>
      <c r="O40" s="2" t="s">
        <v>108</v>
      </c>
      <c r="P40" s="2" t="s">
        <v>108</v>
      </c>
      <c r="Q40" s="2" t="s">
        <v>108</v>
      </c>
      <c r="R40" s="2" t="s">
        <v>108</v>
      </c>
      <c r="S40" s="2" t="s">
        <v>108</v>
      </c>
      <c r="T40" s="2" t="s">
        <v>108</v>
      </c>
      <c r="U40" s="2" t="s">
        <v>108</v>
      </c>
    </row>
    <row r="41" spans="2:21" x14ac:dyDescent="0.25">
      <c r="B41" s="52"/>
      <c r="C41" s="1">
        <f t="shared" si="0"/>
        <v>45991</v>
      </c>
      <c r="D41" s="1" t="s">
        <v>108</v>
      </c>
      <c r="E41" s="1">
        <v>2</v>
      </c>
      <c r="F41" s="1" t="s">
        <v>109</v>
      </c>
      <c r="H41" s="2" t="s">
        <v>108</v>
      </c>
      <c r="I41" s="2" t="s">
        <v>108</v>
      </c>
      <c r="J41" s="2" t="s">
        <v>108</v>
      </c>
      <c r="K41" s="2" t="s">
        <v>108</v>
      </c>
      <c r="L41" s="2" t="s">
        <v>108</v>
      </c>
      <c r="M41" s="2" t="s">
        <v>108</v>
      </c>
      <c r="N41" s="2" t="s">
        <v>108</v>
      </c>
      <c r="O41" s="2" t="s">
        <v>108</v>
      </c>
      <c r="P41" s="2" t="s">
        <v>108</v>
      </c>
      <c r="Q41" s="2" t="s">
        <v>108</v>
      </c>
      <c r="R41" s="2" t="s">
        <v>108</v>
      </c>
      <c r="S41" s="2" t="s">
        <v>108</v>
      </c>
      <c r="T41" s="2" t="s">
        <v>108</v>
      </c>
      <c r="U41" s="2" t="s">
        <v>108</v>
      </c>
    </row>
    <row r="42" spans="2:21" x14ac:dyDescent="0.25">
      <c r="B42" s="52"/>
      <c r="C42" s="1">
        <f t="shared" si="0"/>
        <v>45992</v>
      </c>
      <c r="D42" s="1" t="s">
        <v>108</v>
      </c>
      <c r="E42" s="1">
        <v>2</v>
      </c>
      <c r="F42" s="1" t="s">
        <v>109</v>
      </c>
      <c r="H42" s="2" t="s">
        <v>108</v>
      </c>
      <c r="I42" s="2" t="s">
        <v>108</v>
      </c>
      <c r="J42" s="2" t="s">
        <v>108</v>
      </c>
      <c r="K42" s="2" t="s">
        <v>108</v>
      </c>
      <c r="L42" s="2" t="s">
        <v>108</v>
      </c>
      <c r="M42" s="2" t="s">
        <v>108</v>
      </c>
      <c r="N42" s="2" t="s">
        <v>108</v>
      </c>
      <c r="O42" s="2" t="s">
        <v>108</v>
      </c>
      <c r="P42" s="2" t="s">
        <v>108</v>
      </c>
      <c r="Q42" s="2" t="s">
        <v>108</v>
      </c>
      <c r="R42" s="2" t="s">
        <v>108</v>
      </c>
      <c r="S42" s="2" t="s">
        <v>108</v>
      </c>
      <c r="T42" s="2" t="s">
        <v>108</v>
      </c>
      <c r="U42" s="2" t="s">
        <v>108</v>
      </c>
    </row>
    <row r="43" spans="2:21" x14ac:dyDescent="0.25">
      <c r="B43" s="52"/>
      <c r="C43" s="1">
        <f t="shared" si="0"/>
        <v>45993</v>
      </c>
      <c r="D43" s="1" t="s">
        <v>108</v>
      </c>
      <c r="E43" s="1">
        <v>2</v>
      </c>
      <c r="F43" s="1" t="s">
        <v>109</v>
      </c>
      <c r="H43" s="2" t="s">
        <v>108</v>
      </c>
      <c r="I43" s="2" t="s">
        <v>108</v>
      </c>
      <c r="J43" s="2" t="s">
        <v>108</v>
      </c>
      <c r="K43" s="2" t="s">
        <v>108</v>
      </c>
      <c r="L43" s="2" t="s">
        <v>108</v>
      </c>
      <c r="M43" s="2" t="s">
        <v>108</v>
      </c>
      <c r="N43" s="2" t="s">
        <v>108</v>
      </c>
      <c r="O43" s="2" t="s">
        <v>108</v>
      </c>
      <c r="P43" s="2" t="s">
        <v>108</v>
      </c>
      <c r="Q43" s="2" t="s">
        <v>108</v>
      </c>
      <c r="R43" s="2" t="s">
        <v>108</v>
      </c>
      <c r="S43" s="2" t="s">
        <v>108</v>
      </c>
      <c r="T43" s="2" t="s">
        <v>108</v>
      </c>
      <c r="U43" s="2" t="s">
        <v>108</v>
      </c>
    </row>
    <row r="44" spans="2:21" x14ac:dyDescent="0.25">
      <c r="B44" s="52"/>
      <c r="C44" s="1">
        <f t="shared" si="0"/>
        <v>45994</v>
      </c>
      <c r="D44" s="1" t="s">
        <v>108</v>
      </c>
      <c r="E44" s="1">
        <v>2</v>
      </c>
      <c r="F44" s="1" t="s">
        <v>109</v>
      </c>
      <c r="H44" s="2" t="s">
        <v>108</v>
      </c>
      <c r="I44" s="2" t="s">
        <v>108</v>
      </c>
      <c r="J44" s="2" t="s">
        <v>108</v>
      </c>
      <c r="K44" s="2" t="s">
        <v>108</v>
      </c>
      <c r="L44" s="2" t="s">
        <v>108</v>
      </c>
      <c r="M44" s="2" t="s">
        <v>108</v>
      </c>
      <c r="N44" s="2" t="s">
        <v>108</v>
      </c>
      <c r="O44" s="2" t="s">
        <v>108</v>
      </c>
      <c r="P44" s="2" t="s">
        <v>108</v>
      </c>
      <c r="Q44" s="2" t="s">
        <v>108</v>
      </c>
      <c r="R44" s="2" t="s">
        <v>108</v>
      </c>
      <c r="S44" s="2" t="s">
        <v>108</v>
      </c>
      <c r="T44" s="2" t="s">
        <v>108</v>
      </c>
      <c r="U44" s="2" t="s">
        <v>108</v>
      </c>
    </row>
    <row r="45" spans="2:21" x14ac:dyDescent="0.25">
      <c r="B45" s="52"/>
      <c r="C45" s="1">
        <f t="shared" si="0"/>
        <v>45995</v>
      </c>
      <c r="D45" s="1" t="s">
        <v>108</v>
      </c>
      <c r="E45" s="1">
        <v>2</v>
      </c>
      <c r="F45" s="1" t="s">
        <v>109</v>
      </c>
      <c r="H45" s="2" t="s">
        <v>108</v>
      </c>
      <c r="I45" s="2" t="s">
        <v>108</v>
      </c>
      <c r="J45" s="2" t="s">
        <v>108</v>
      </c>
      <c r="K45" s="2" t="s">
        <v>108</v>
      </c>
      <c r="L45" s="2" t="s">
        <v>108</v>
      </c>
      <c r="M45" s="2" t="s">
        <v>108</v>
      </c>
      <c r="N45" s="2" t="s">
        <v>108</v>
      </c>
      <c r="O45" s="2" t="s">
        <v>108</v>
      </c>
      <c r="P45" s="2" t="s">
        <v>108</v>
      </c>
      <c r="Q45" s="2" t="s">
        <v>108</v>
      </c>
      <c r="R45" s="2" t="s">
        <v>108</v>
      </c>
      <c r="S45" s="2" t="s">
        <v>108</v>
      </c>
      <c r="T45" s="2" t="s">
        <v>108</v>
      </c>
      <c r="U45" s="2" t="s">
        <v>108</v>
      </c>
    </row>
    <row r="46" spans="2:21" x14ac:dyDescent="0.25">
      <c r="B46" s="52"/>
      <c r="C46" s="1">
        <f t="shared" si="0"/>
        <v>45996</v>
      </c>
      <c r="D46" s="1" t="s">
        <v>108</v>
      </c>
      <c r="E46" s="1">
        <v>2</v>
      </c>
      <c r="F46" s="1" t="s">
        <v>109</v>
      </c>
      <c r="H46" s="2" t="s">
        <v>108</v>
      </c>
      <c r="I46" s="2" t="s">
        <v>108</v>
      </c>
      <c r="J46" s="2" t="s">
        <v>108</v>
      </c>
      <c r="K46" s="2" t="s">
        <v>108</v>
      </c>
      <c r="L46" s="2" t="s">
        <v>108</v>
      </c>
      <c r="M46" s="2" t="s">
        <v>108</v>
      </c>
      <c r="N46" s="2" t="s">
        <v>108</v>
      </c>
      <c r="O46" s="2" t="s">
        <v>108</v>
      </c>
      <c r="P46" s="2" t="s">
        <v>108</v>
      </c>
      <c r="Q46" s="2" t="s">
        <v>108</v>
      </c>
      <c r="R46" s="2" t="s">
        <v>108</v>
      </c>
      <c r="S46" s="2" t="s">
        <v>108</v>
      </c>
      <c r="T46" s="2" t="s">
        <v>108</v>
      </c>
      <c r="U46" s="2" t="s">
        <v>108</v>
      </c>
    </row>
    <row r="47" spans="2:21" x14ac:dyDescent="0.25">
      <c r="B47" s="52"/>
      <c r="C47" s="1">
        <f t="shared" si="0"/>
        <v>45997</v>
      </c>
      <c r="D47" s="1" t="s">
        <v>108</v>
      </c>
      <c r="E47" s="1">
        <v>2</v>
      </c>
      <c r="F47" s="1" t="s">
        <v>109</v>
      </c>
      <c r="H47" s="2" t="s">
        <v>108</v>
      </c>
      <c r="I47" s="2" t="s">
        <v>108</v>
      </c>
      <c r="J47" s="2" t="s">
        <v>108</v>
      </c>
      <c r="K47" s="2" t="s">
        <v>108</v>
      </c>
      <c r="L47" s="2" t="s">
        <v>108</v>
      </c>
      <c r="M47" s="2" t="s">
        <v>108</v>
      </c>
      <c r="N47" s="2" t="s">
        <v>108</v>
      </c>
      <c r="O47" s="2" t="s">
        <v>108</v>
      </c>
      <c r="P47" s="2" t="s">
        <v>108</v>
      </c>
      <c r="Q47" s="2" t="s">
        <v>108</v>
      </c>
      <c r="R47" s="2" t="s">
        <v>108</v>
      </c>
      <c r="S47" s="2" t="s">
        <v>108</v>
      </c>
      <c r="T47" s="2" t="s">
        <v>108</v>
      </c>
      <c r="U47" s="2" t="s">
        <v>108</v>
      </c>
    </row>
    <row r="48" spans="2:21" x14ac:dyDescent="0.25">
      <c r="B48" s="52"/>
      <c r="C48" s="1">
        <f t="shared" si="0"/>
        <v>45998</v>
      </c>
      <c r="D48" s="1" t="s">
        <v>108</v>
      </c>
      <c r="E48" s="1">
        <v>2</v>
      </c>
      <c r="F48" s="1" t="s">
        <v>109</v>
      </c>
      <c r="H48" s="2" t="s">
        <v>108</v>
      </c>
      <c r="I48" s="2" t="s">
        <v>108</v>
      </c>
      <c r="J48" s="2" t="s">
        <v>108</v>
      </c>
      <c r="K48" s="2" t="s">
        <v>108</v>
      </c>
      <c r="L48" s="2" t="s">
        <v>108</v>
      </c>
      <c r="M48" s="2" t="s">
        <v>108</v>
      </c>
      <c r="N48" s="2" t="s">
        <v>108</v>
      </c>
      <c r="O48" s="2" t="s">
        <v>108</v>
      </c>
      <c r="P48" s="2" t="s">
        <v>108</v>
      </c>
      <c r="Q48" s="2" t="s">
        <v>108</v>
      </c>
      <c r="R48" s="2" t="s">
        <v>108</v>
      </c>
      <c r="S48" s="2" t="s">
        <v>108</v>
      </c>
      <c r="T48" s="2" t="s">
        <v>108</v>
      </c>
      <c r="U48" s="2" t="s">
        <v>108</v>
      </c>
    </row>
    <row r="49" spans="2:21" x14ac:dyDescent="0.25">
      <c r="B49" s="52"/>
      <c r="C49" s="1">
        <f t="shared" si="0"/>
        <v>45999</v>
      </c>
      <c r="D49" s="1" t="s">
        <v>108</v>
      </c>
      <c r="E49" s="1">
        <v>2</v>
      </c>
      <c r="F49" s="1" t="s">
        <v>109</v>
      </c>
      <c r="H49" s="2" t="s">
        <v>108</v>
      </c>
      <c r="I49" s="2" t="s">
        <v>108</v>
      </c>
      <c r="J49" s="2" t="s">
        <v>108</v>
      </c>
      <c r="K49" s="2" t="s">
        <v>108</v>
      </c>
      <c r="L49" s="2" t="s">
        <v>108</v>
      </c>
      <c r="M49" s="2" t="s">
        <v>108</v>
      </c>
      <c r="N49" s="2" t="s">
        <v>108</v>
      </c>
      <c r="O49" s="2" t="s">
        <v>108</v>
      </c>
      <c r="P49" s="2" t="s">
        <v>108</v>
      </c>
      <c r="Q49" s="2" t="s">
        <v>108</v>
      </c>
      <c r="R49" s="2" t="s">
        <v>108</v>
      </c>
      <c r="S49" s="2" t="s">
        <v>108</v>
      </c>
      <c r="T49" s="2" t="s">
        <v>108</v>
      </c>
      <c r="U49" s="2" t="s">
        <v>108</v>
      </c>
    </row>
    <row r="50" spans="2:21" x14ac:dyDescent="0.25">
      <c r="B50" s="52"/>
      <c r="C50" s="1">
        <f t="shared" si="0"/>
        <v>46000</v>
      </c>
      <c r="D50" s="1" t="s">
        <v>19</v>
      </c>
      <c r="E50" s="1">
        <v>2</v>
      </c>
      <c r="F50" s="1" t="s">
        <v>19</v>
      </c>
      <c r="H50" s="2" t="s">
        <v>30</v>
      </c>
      <c r="I50" s="2" t="s">
        <v>30</v>
      </c>
      <c r="J50" s="2" t="s">
        <v>30</v>
      </c>
      <c r="K50" s="2" t="s">
        <v>30</v>
      </c>
      <c r="L50" s="2" t="s">
        <v>30</v>
      </c>
      <c r="M50" s="2" t="s">
        <v>30</v>
      </c>
      <c r="N50" s="2" t="s">
        <v>30</v>
      </c>
      <c r="O50" s="2" t="s">
        <v>30</v>
      </c>
      <c r="P50" s="2" t="s">
        <v>30</v>
      </c>
      <c r="Q50" s="2" t="s">
        <v>30</v>
      </c>
      <c r="R50" s="2" t="s">
        <v>30</v>
      </c>
      <c r="S50" s="2" t="s">
        <v>30</v>
      </c>
      <c r="T50" s="2" t="s">
        <v>30</v>
      </c>
      <c r="U50" s="2" t="s">
        <v>30</v>
      </c>
    </row>
    <row r="51" spans="2:21" x14ac:dyDescent="0.25">
      <c r="B51" s="52"/>
      <c r="C51" s="1">
        <f t="shared" si="0"/>
        <v>46001</v>
      </c>
      <c r="D51" s="1" t="s">
        <v>19</v>
      </c>
      <c r="E51" s="1">
        <v>2</v>
      </c>
      <c r="F51" s="1" t="s">
        <v>19</v>
      </c>
      <c r="H51" s="2" t="s">
        <v>30</v>
      </c>
      <c r="I51" s="2" t="s">
        <v>30</v>
      </c>
      <c r="J51" s="2" t="s">
        <v>30</v>
      </c>
      <c r="K51" s="2" t="s">
        <v>30</v>
      </c>
      <c r="L51" s="2" t="s">
        <v>30</v>
      </c>
      <c r="M51" s="2" t="s">
        <v>30</v>
      </c>
      <c r="N51" s="2" t="s">
        <v>30</v>
      </c>
      <c r="O51" s="2" t="s">
        <v>30</v>
      </c>
      <c r="P51" s="2" t="s">
        <v>30</v>
      </c>
      <c r="Q51" s="2" t="s">
        <v>30</v>
      </c>
      <c r="R51" s="2" t="s">
        <v>30</v>
      </c>
      <c r="S51" s="2" t="s">
        <v>30</v>
      </c>
      <c r="T51" s="2" t="s">
        <v>30</v>
      </c>
      <c r="U51" s="2" t="s">
        <v>30</v>
      </c>
    </row>
    <row r="52" spans="2:21" x14ac:dyDescent="0.25">
      <c r="B52" s="53"/>
      <c r="C52" s="1">
        <f t="shared" si="0"/>
        <v>46002</v>
      </c>
      <c r="D52" s="1" t="s">
        <v>19</v>
      </c>
      <c r="E52" s="1">
        <v>2</v>
      </c>
      <c r="F52" s="1" t="s">
        <v>19</v>
      </c>
      <c r="H52" s="2" t="s">
        <v>30</v>
      </c>
      <c r="I52" s="2" t="s">
        <v>30</v>
      </c>
      <c r="J52" s="2" t="s">
        <v>30</v>
      </c>
      <c r="K52" s="2" t="s">
        <v>30</v>
      </c>
      <c r="L52" s="2" t="s">
        <v>30</v>
      </c>
      <c r="M52" s="2" t="s">
        <v>30</v>
      </c>
      <c r="N52" s="2" t="s">
        <v>30</v>
      </c>
      <c r="O52" s="2" t="s">
        <v>30</v>
      </c>
      <c r="P52" s="2" t="s">
        <v>30</v>
      </c>
      <c r="Q52" s="2" t="s">
        <v>30</v>
      </c>
      <c r="R52" s="2" t="s">
        <v>30</v>
      </c>
      <c r="S52" s="2" t="s">
        <v>30</v>
      </c>
      <c r="T52" s="2" t="s">
        <v>30</v>
      </c>
      <c r="U52" s="2" t="s">
        <v>30</v>
      </c>
    </row>
  </sheetData>
  <mergeCells count="2">
    <mergeCell ref="C4:F4"/>
    <mergeCell ref="B13:B52"/>
  </mergeCells>
  <pageMargins left="0.7" right="0.7" top="0.75" bottom="0.75" header="0.3" footer="0.3"/>
  <pageSetup paperSize="26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Table Modbus</vt:lpstr>
      <vt:lpstr>Registres de statut</vt:lpstr>
      <vt:lpstr>Format des registres</vt:lpstr>
      <vt:lpstr>Registres de configuration</vt:lpstr>
      <vt:lpstr>'Registres de statut'!Zone_d_impression</vt:lpstr>
    </vt:vector>
  </TitlesOfParts>
  <Manager/>
  <Company>Mesh-Net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Inder</dc:creator>
  <cp:keywords/>
  <dc:description/>
  <cp:lastModifiedBy>olivier</cp:lastModifiedBy>
  <cp:lastPrinted>2020-03-12T14:14:05Z</cp:lastPrinted>
  <dcterms:created xsi:type="dcterms:W3CDTF">2012-03-25T16:54:48Z</dcterms:created>
  <dcterms:modified xsi:type="dcterms:W3CDTF">2021-05-26T16:27:11Z</dcterms:modified>
  <cp:category/>
</cp:coreProperties>
</file>